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xencb\ebazan\My Documents\ROP\12 Diciembre\"/>
    </mc:Choice>
  </mc:AlternateContent>
  <xr:revisionPtr revIDLastSave="0" documentId="12_ncr:500000_{3CA08EB7-F412-4C2B-AE8A-CDFB23686D3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  <sheet name="AuC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31" i="4" l="1"/>
  <c r="BL29" i="4"/>
</calcChain>
</file>

<file path=xl/sharedStrings.xml><?xml version="1.0" encoding="utf-8"?>
<sst xmlns="http://schemas.openxmlformats.org/spreadsheetml/2006/main" count="425" uniqueCount="127">
  <si>
    <t>MEXICAN STOCK EXCHANGE</t>
  </si>
  <si>
    <t>%</t>
  </si>
  <si>
    <t>Debt Listings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</si>
  <si>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</si>
  <si>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</si>
  <si>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</si>
  <si>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</si>
  <si>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</si>
  <si>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</si>
  <si>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</si>
  <si>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</si>
  <si>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</si>
  <si>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</si>
  <si>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</si>
  <si>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</si>
  <si>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</si>
  <si>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</si>
  <si>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</si>
  <si>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</si>
  <si>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</si>
  <si>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</si>
  <si>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</si>
  <si>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</si>
  <si>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</si>
  <si>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</si>
  <si>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</si>
  <si>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</si>
  <si>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</si>
  <si>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CEMEX</t>
  </si>
  <si>
    <t>GMEXICO</t>
  </si>
  <si>
    <t>GCARSO</t>
  </si>
  <si>
    <t>FEMSA</t>
  </si>
  <si>
    <t xml:space="preserve">Swaps </t>
  </si>
  <si>
    <t>(1) Million Pesos</t>
  </si>
  <si>
    <t>(3) Daily Average</t>
  </si>
  <si>
    <t>(2) Thousand Shares</t>
  </si>
  <si>
    <t>OPERATING FIGURES OF THE STOCK MARKET</t>
  </si>
  <si>
    <t xml:space="preserve">               Trading on the Exchange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</si>
  <si>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</si>
  <si>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</si>
  <si>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</si>
  <si>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</si>
  <si>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</si>
  <si>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Trading on the Global BMV Market</t>
  </si>
  <si>
    <t>Foreign Equities</t>
  </si>
  <si>
    <t>Fixed Income</t>
  </si>
  <si>
    <t>(1) In Millions</t>
  </si>
  <si>
    <t>Source:  BMV</t>
  </si>
  <si>
    <t>OPERATING FIGURES FUTURES MARKET</t>
  </si>
  <si>
    <t xml:space="preserve">               Futures Trading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</si>
  <si>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</si>
  <si>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</si>
  <si>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</si>
  <si>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</si>
  <si>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Swaps Trading</t>
  </si>
  <si>
    <t xml:space="preserve">               Options Trading</t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</si>
  <si>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</si>
  <si>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</si>
  <si>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</si>
  <si>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</si>
  <si>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</si>
  <si>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AMERICA MOVIL (AXL)</t>
  </si>
  <si>
    <t>10 YEAR CENTRALLY CLEARED SWAP</t>
  </si>
  <si>
    <t>2 YEAR CENTRALLY CLEARED SWAP</t>
  </si>
  <si>
    <t>MINI IPC</t>
  </si>
  <si>
    <t>30 YEAR BOND</t>
  </si>
  <si>
    <t>Trades</t>
  </si>
  <si>
    <t>Volume</t>
  </si>
  <si>
    <t>Open Interest</t>
  </si>
  <si>
    <t>3 YEAR BOND</t>
  </si>
  <si>
    <t>10 YEAR BOND</t>
  </si>
  <si>
    <t>20 YEAR BOND</t>
  </si>
  <si>
    <t>WALMEX</t>
  </si>
  <si>
    <t>Open Interest *</t>
  </si>
  <si>
    <t>OPERATING FIGURES OPTIONS MARKET</t>
  </si>
  <si>
    <t>IPC INDEX</t>
  </si>
  <si>
    <t>AMERICA MOVIL</t>
  </si>
  <si>
    <t>TELEVISA</t>
  </si>
  <si>
    <t>GRUPO MEXICO</t>
  </si>
  <si>
    <t>MEXICHEM</t>
  </si>
  <si>
    <t>Notional Value</t>
  </si>
  <si>
    <t>NAFTRAC</t>
  </si>
  <si>
    <t>Currencies</t>
  </si>
  <si>
    <t>Bonds</t>
  </si>
  <si>
    <t>Equities</t>
  </si>
  <si>
    <t>Centrally Cleared Swaps</t>
  </si>
  <si>
    <t>Swaps</t>
  </si>
  <si>
    <t>-</t>
  </si>
  <si>
    <t>QTD '18</t>
  </si>
  <si>
    <t>YTD '18</t>
  </si>
  <si>
    <t>Tracks</t>
  </si>
  <si>
    <t>Amounts Raised(1)</t>
  </si>
  <si>
    <t>Value Traded(1)</t>
  </si>
  <si>
    <t>Volume(2)</t>
  </si>
  <si>
    <t>Derivatives(3)</t>
  </si>
  <si>
    <t>Margin Deposits(1)</t>
  </si>
  <si>
    <t>Swaps TIIE 28</t>
  </si>
  <si>
    <t xml:space="preserve">Equity Trading(3) </t>
  </si>
  <si>
    <t>JN22</t>
  </si>
  <si>
    <t>NV47</t>
  </si>
  <si>
    <t>Local</t>
  </si>
  <si>
    <t>Global</t>
  </si>
  <si>
    <t>ASSETS UNDER CUSTODY</t>
  </si>
  <si>
    <r>
      <t xml:space="preserve">Debt  </t>
    </r>
    <r>
      <rPr>
        <vertAlign val="superscript"/>
        <sz val="11"/>
        <rFont val="Arial"/>
        <family val="2"/>
      </rPr>
      <t>(1)</t>
    </r>
  </si>
  <si>
    <r>
      <t xml:space="preserve">Equity  </t>
    </r>
    <r>
      <rPr>
        <vertAlign val="superscript"/>
        <sz val="11"/>
        <rFont val="Arial"/>
        <family val="2"/>
      </rPr>
      <t>(1)</t>
    </r>
  </si>
  <si>
    <r>
      <t>Debt</t>
    </r>
    <r>
      <rPr>
        <vertAlign val="superscript"/>
        <sz val="11"/>
        <rFont val="Arial"/>
        <family val="2"/>
      </rPr>
      <t xml:space="preserve">  (1)</t>
    </r>
  </si>
  <si>
    <r>
      <t xml:space="preserve">Debt </t>
    </r>
    <r>
      <rPr>
        <vertAlign val="superscript"/>
        <sz val="11"/>
        <rFont val="Arial"/>
        <family val="2"/>
      </rPr>
      <t xml:space="preserve"> (1)</t>
    </r>
  </si>
  <si>
    <r>
      <t xml:space="preserve">Equity </t>
    </r>
    <r>
      <rPr>
        <vertAlign val="superscript"/>
        <sz val="11"/>
        <rFont val="Arial"/>
        <family val="2"/>
      </rPr>
      <t>(1)</t>
    </r>
  </si>
  <si>
    <t>Total Assets Under Custody</t>
  </si>
  <si>
    <t xml:space="preserve">                           </t>
  </si>
  <si>
    <t>QTD '19</t>
  </si>
  <si>
    <t>YTD '19</t>
  </si>
  <si>
    <t>Number of Trades</t>
    <phoneticPr fontId="4" type="noConversion"/>
  </si>
  <si>
    <t>Daily Average</t>
    <phoneticPr fontId="4" type="noConversion"/>
  </si>
  <si>
    <t>FIXED INCOME TRADING</t>
  </si>
  <si>
    <t>(2) In thousands</t>
  </si>
  <si>
    <t>(4) Billion Pesos</t>
  </si>
  <si>
    <t>Local Market (4)</t>
  </si>
  <si>
    <t>Global Market (4)</t>
  </si>
  <si>
    <t>Local market</t>
  </si>
  <si>
    <t>Notional Value(1)</t>
  </si>
  <si>
    <t>JN27-21</t>
  </si>
  <si>
    <t>* JN21 December 2016 Open Interest data have been updated</t>
  </si>
  <si>
    <t>TOTAL FUTURES</t>
  </si>
  <si>
    <t>TOTAL DERIVATIVES</t>
  </si>
  <si>
    <t>December OPERATIONAL HIGHLIGHTS</t>
  </si>
  <si>
    <t>Mexico City, Mexico, January 8th, 2020.  Bolsa Mexicana de Valores, S.A.B. de C.V. (BMV: BOLSAA), today announced its trading volumes for the month of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</si>
</sst>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-* #,##0_-;\-* #,##0_-;_-* &quot;-&quot;??_-;_-@_-"/>
    <numFmt numFmtId="166" formatCode="_(* #,##0_);_(* \(#,##0\);_(* &quot;-&quot;??_);_(@_)"/>
    <numFmt numFmtId="167" formatCode="#,##0\ "/>
    <numFmt numFmtId="168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1"/>
      <color theme="4" tint="-0.499984740745262"/>
      <name val="Calibri"/>
      <family val="2"/>
      <scheme val="minor"/>
    </font>
    <font>
      <i/>
      <sz val="9"/>
      <name val="Arial"/>
      <family val="2"/>
    </font>
    <font>
      <vertAlign val="superscript"/>
      <sz val="11"/>
      <name val="Arial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4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5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5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5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165" fontId="6" fillId="4" borderId="4" xfId="1" applyNumberFormat="1" applyFont="1" applyFill="1" applyBorder="1" applyAlignment="1">
      <alignment horizontal="right" vertical="center"/>
    </xf>
    <xf numFmtId="165" fontId="6" fillId="4" borderId="0" xfId="1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5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5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7" fillId="3" borderId="4" xfId="0" applyFont="1" applyFill="1" applyBorder="1"/>
    <xf numFmtId="165" fontId="12" fillId="4" borderId="0" xfId="0" applyNumberFormat="1" applyFont="1" applyFill="1" applyBorder="1" applyAlignment="1">
      <alignment horizontal="right" vertical="center"/>
    </xf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5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9" fontId="10" fillId="4" borderId="4" xfId="3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0" fillId="4" borderId="0" xfId="1" applyNumberFormat="1" applyFont="1" applyFill="1" applyBorder="1" applyAlignment="1">
      <alignment horizontal="right" vertical="center"/>
    </xf>
    <xf numFmtId="3" fontId="10" fillId="4" borderId="4" xfId="1" applyNumberFormat="1" applyFont="1" applyFill="1" applyBorder="1" applyAlignment="1">
      <alignment horizontal="right" vertical="center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0" fontId="6" fillId="4" borderId="21" xfId="0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6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4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43" fontId="11" fillId="0" borderId="0" xfId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5" xfId="0" applyFont="1" applyFill="1" applyBorder="1" applyAlignment="1">
      <alignment horizontal="right"/>
    </xf>
    <xf numFmtId="0" fontId="18" fillId="5" borderId="26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8" fillId="0" borderId="32" xfId="0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3" xfId="0" applyNumberFormat="1" applyFont="1" applyFill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5" borderId="35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25" fillId="4" borderId="0" xfId="0" applyNumberFormat="1" applyFont="1" applyFill="1" applyBorder="1" applyAlignment="1">
      <alignment horizontal="right" vertical="center"/>
    </xf>
    <xf numFmtId="3" fontId="6" fillId="3" borderId="0" xfId="1" applyNumberFormat="1" applyFont="1" applyFill="1" applyBorder="1"/>
    <xf numFmtId="165" fontId="6" fillId="3" borderId="0" xfId="1" applyNumberFormat="1" applyFont="1" applyFill="1" applyBorder="1"/>
    <xf numFmtId="3" fontId="28" fillId="4" borderId="0" xfId="0" applyNumberFormat="1" applyFont="1" applyFill="1" applyBorder="1" applyAlignment="1">
      <alignment horizontal="right" vertical="center"/>
    </xf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0" borderId="4" xfId="0" applyFont="1" applyBorder="1"/>
    <xf numFmtId="0" fontId="26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11" fillId="0" borderId="4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0" fillId="0" borderId="0" xfId="0" applyFill="1"/>
    <xf numFmtId="3" fontId="11" fillId="0" borderId="39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164" fontId="11" fillId="5" borderId="31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164" fontId="11" fillId="5" borderId="32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3" fontId="11" fillId="0" borderId="35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0" fontId="29" fillId="0" borderId="0" xfId="0" applyFont="1"/>
    <xf numFmtId="0" fontId="17" fillId="0" borderId="22" xfId="0" applyFont="1" applyFill="1" applyBorder="1" applyAlignment="1">
      <alignment horizontal="left"/>
    </xf>
    <xf numFmtId="0" fontId="30" fillId="0" borderId="0" xfId="0" applyFont="1" applyFill="1" applyBorder="1" applyAlignment="1"/>
    <xf numFmtId="3" fontId="0" fillId="0" borderId="0" xfId="0" applyNumberFormat="1"/>
    <xf numFmtId="0" fontId="6" fillId="4" borderId="0" xfId="0" applyFont="1" applyFill="1" applyBorder="1"/>
    <xf numFmtId="0" fontId="10" fillId="4" borderId="0" xfId="0" applyFont="1" applyFill="1" applyBorder="1"/>
    <xf numFmtId="9" fontId="6" fillId="4" borderId="0" xfId="3" applyFont="1" applyFill="1" applyBorder="1" applyAlignment="1">
      <alignment horizontal="right" vertical="center"/>
    </xf>
    <xf numFmtId="3" fontId="29" fillId="0" borderId="0" xfId="0" applyNumberFormat="1" applyFo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/>
    <xf numFmtId="166" fontId="6" fillId="0" borderId="0" xfId="0" applyNumberFormat="1" applyFont="1" applyFill="1" applyBorder="1" applyAlignment="1"/>
    <xf numFmtId="3" fontId="11" fillId="5" borderId="40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164" fontId="11" fillId="0" borderId="31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right"/>
    </xf>
    <xf numFmtId="3" fontId="11" fillId="5" borderId="32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168" fontId="10" fillId="4" borderId="20" xfId="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/>
    </xf>
    <xf numFmtId="3" fontId="10" fillId="0" borderId="4" xfId="1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9" fontId="10" fillId="4" borderId="20" xfId="3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9" fontId="10" fillId="4" borderId="0" xfId="3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3" fontId="11" fillId="5" borderId="36" xfId="1" applyNumberFormat="1" applyFont="1" applyFill="1" applyBorder="1" applyAlignment="1">
      <alignment horizontal="right"/>
    </xf>
    <xf numFmtId="3" fontId="11" fillId="5" borderId="33" xfId="1" applyNumberFormat="1" applyFont="1" applyFill="1" applyBorder="1" applyAlignment="1">
      <alignment horizontal="right"/>
    </xf>
    <xf numFmtId="0" fontId="6" fillId="0" borderId="4" xfId="0" applyFont="1" applyFill="1" applyBorder="1"/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/>
    <xf numFmtId="9" fontId="10" fillId="0" borderId="5" xfId="3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18" fillId="0" borderId="23" xfId="1" applyNumberFormat="1" applyFont="1" applyBorder="1" applyAlignment="1">
      <alignment horizontal="center" vertical="center"/>
    </xf>
    <xf numFmtId="164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48231"/>
  <sheetViews>
    <sheetView showGridLines="0" tabSelected="1" zoomScaleNormal="100" workbookViewId="0"/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11" max="11" width="12.140625" bestFit="1" customWidth="1"/>
    <col min="18" max="16384" width="11.42578125" style="195"/>
  </cols>
  <sheetData>
    <row r="1" spans="1:17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7" ht="19.5">
      <c r="A2" s="6" t="s">
        <v>125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17" ht="15" customHeight="1">
      <c r="A3" s="268" t="s">
        <v>126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</row>
    <row r="5" spans="1:17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17" ht="15.75" thickBot="1">
      <c r="A6" s="16"/>
      <c r="B6" s="17"/>
      <c r="C6" s="17"/>
      <c r="D6" s="18">
        <v>43800</v>
      </c>
      <c r="E6" s="18">
        <v>43770</v>
      </c>
      <c r="F6" s="19" t="s">
        <v>1</v>
      </c>
      <c r="G6" s="20"/>
      <c r="H6" s="18">
        <v>43435</v>
      </c>
      <c r="I6" s="21" t="s">
        <v>1</v>
      </c>
      <c r="J6" s="22"/>
      <c r="K6" s="23" t="s">
        <v>110</v>
      </c>
      <c r="L6" s="24" t="s">
        <v>88</v>
      </c>
      <c r="M6" s="21" t="s">
        <v>1</v>
      </c>
      <c r="N6" s="20"/>
      <c r="O6" s="25" t="s">
        <v>111</v>
      </c>
      <c r="P6" s="24" t="s">
        <v>89</v>
      </c>
      <c r="Q6" s="26" t="s">
        <v>1</v>
      </c>
    </row>
    <row r="7" spans="1:17">
      <c r="A7" s="27" t="s">
        <v>2</v>
      </c>
      <c r="B7" s="28"/>
      <c r="C7" s="28"/>
      <c r="D7" s="29" t="s">
        <v>109</v>
      </c>
      <c r="E7" s="29"/>
      <c r="F7" s="30"/>
      <c r="G7" s="29"/>
      <c r="H7" s="31"/>
      <c r="I7" s="30"/>
      <c r="J7" s="29"/>
      <c r="K7" s="31"/>
      <c r="L7" s="29"/>
      <c r="M7" s="30"/>
      <c r="N7" s="32"/>
      <c r="O7" s="29"/>
      <c r="P7" s="29"/>
      <c r="Q7" s="30"/>
    </row>
    <row r="8" spans="1:17">
      <c r="A8" s="33"/>
      <c r="B8" s="28"/>
      <c r="C8" s="34"/>
      <c r="D8" s="35"/>
      <c r="E8" s="35"/>
      <c r="F8" s="36"/>
      <c r="G8" s="29"/>
      <c r="H8" s="37"/>
      <c r="I8" s="36"/>
      <c r="J8" s="29"/>
      <c r="K8" s="37"/>
      <c r="L8" s="38"/>
      <c r="M8" s="36"/>
      <c r="N8" s="32"/>
      <c r="O8" s="38"/>
      <c r="P8" s="38"/>
      <c r="Q8" s="36"/>
    </row>
    <row r="9" spans="1:17">
      <c r="A9" s="33"/>
      <c r="B9" s="39" t="s">
        <v>3</v>
      </c>
      <c r="C9" s="28"/>
      <c r="D9" s="40"/>
      <c r="E9" s="40"/>
      <c r="F9" s="41"/>
      <c r="G9" s="42"/>
      <c r="H9" s="43"/>
      <c r="I9" s="41"/>
      <c r="J9" s="44"/>
      <c r="K9" s="45"/>
      <c r="L9" s="46"/>
      <c r="M9" s="47"/>
      <c r="N9" s="48"/>
      <c r="O9" s="46"/>
      <c r="P9" s="46"/>
      <c r="Q9" s="47"/>
    </row>
    <row r="10" spans="1:17">
      <c r="A10" s="49"/>
      <c r="B10" s="28" t="s">
        <v>4</v>
      </c>
      <c r="C10" s="28"/>
      <c r="D10" s="50">
        <v>10</v>
      </c>
      <c r="E10" s="50">
        <v>14</v>
      </c>
      <c r="F10" s="51">
        <v>-0.2857142857142857</v>
      </c>
      <c r="G10" s="52"/>
      <c r="H10" s="53">
        <v>5</v>
      </c>
      <c r="I10" s="51">
        <v>1</v>
      </c>
      <c r="J10" s="52"/>
      <c r="K10" s="54">
        <v>39</v>
      </c>
      <c r="L10" s="50">
        <v>27</v>
      </c>
      <c r="M10" s="51">
        <v>0.44444444444444442</v>
      </c>
      <c r="N10" s="56"/>
      <c r="O10" s="57">
        <v>158</v>
      </c>
      <c r="P10" s="57">
        <v>133</v>
      </c>
      <c r="Q10" s="51">
        <v>0.18796992481203012</v>
      </c>
    </row>
    <row r="11" spans="1:17">
      <c r="A11" s="49"/>
      <c r="B11" s="28" t="s">
        <v>91</v>
      </c>
      <c r="C11" s="28"/>
      <c r="D11" s="50">
        <v>26097</v>
      </c>
      <c r="E11" s="50">
        <v>21166</v>
      </c>
      <c r="F11" s="51">
        <v>0.23296796749503912</v>
      </c>
      <c r="G11" s="52"/>
      <c r="H11" s="53">
        <v>9130.5956555900048</v>
      </c>
      <c r="I11" s="51">
        <v>1.8581924974437665</v>
      </c>
      <c r="J11" s="52"/>
      <c r="K11" s="54">
        <v>57482</v>
      </c>
      <c r="L11" s="55">
        <v>40637</v>
      </c>
      <c r="M11" s="51">
        <v>0.41452370991953136</v>
      </c>
      <c r="N11" s="56"/>
      <c r="O11" s="57">
        <v>215508</v>
      </c>
      <c r="P11" s="57">
        <v>265298</v>
      </c>
      <c r="Q11" s="51">
        <v>-0.18767574576513957</v>
      </c>
    </row>
    <row r="12" spans="1:17">
      <c r="A12" s="49"/>
      <c r="B12" s="28"/>
      <c r="C12" s="28"/>
      <c r="D12" s="50"/>
      <c r="E12" s="50"/>
      <c r="F12" s="58"/>
      <c r="G12" s="59"/>
      <c r="H12" s="60"/>
      <c r="I12" s="58"/>
      <c r="J12" s="59"/>
      <c r="K12" s="61"/>
      <c r="L12" s="50"/>
      <c r="M12" s="58"/>
      <c r="N12" s="62"/>
      <c r="O12" s="63"/>
      <c r="P12" s="63"/>
      <c r="Q12" s="58"/>
    </row>
    <row r="13" spans="1:17">
      <c r="A13" s="49"/>
      <c r="B13" s="39" t="s">
        <v>5</v>
      </c>
      <c r="C13" s="28"/>
      <c r="D13" s="50"/>
      <c r="E13" s="50"/>
      <c r="F13" s="58"/>
      <c r="G13" s="59"/>
      <c r="H13" s="60"/>
      <c r="I13" s="58"/>
      <c r="J13" s="59"/>
      <c r="K13" s="61"/>
      <c r="L13" s="50"/>
      <c r="M13" s="58"/>
      <c r="N13" s="62"/>
      <c r="O13" s="63"/>
      <c r="P13" s="63"/>
      <c r="Q13" s="58"/>
    </row>
    <row r="14" spans="1:17">
      <c r="A14" s="49"/>
      <c r="B14" s="28" t="s">
        <v>4</v>
      </c>
      <c r="C14" s="28"/>
      <c r="D14" s="63">
        <v>68</v>
      </c>
      <c r="E14" s="63">
        <v>88</v>
      </c>
      <c r="F14" s="58">
        <v>-0.22727272727272729</v>
      </c>
      <c r="G14" s="59"/>
      <c r="H14" s="248">
        <v>71</v>
      </c>
      <c r="I14" s="58">
        <v>-4.2253521126760618E-2</v>
      </c>
      <c r="J14" s="59"/>
      <c r="K14" s="61">
        <v>278</v>
      </c>
      <c r="L14" s="50">
        <v>259</v>
      </c>
      <c r="M14" s="58">
        <v>7.3359073359073435E-2</v>
      </c>
      <c r="N14" s="62"/>
      <c r="O14" s="63">
        <v>1187</v>
      </c>
      <c r="P14" s="63">
        <v>956</v>
      </c>
      <c r="Q14" s="58">
        <v>0.24163179916318001</v>
      </c>
    </row>
    <row r="15" spans="1:17">
      <c r="A15" s="49"/>
      <c r="B15" s="28" t="s">
        <v>91</v>
      </c>
      <c r="C15" s="28"/>
      <c r="D15" s="63">
        <v>9798</v>
      </c>
      <c r="E15" s="63">
        <v>17096</v>
      </c>
      <c r="F15" s="58">
        <v>-0.42688348151614408</v>
      </c>
      <c r="G15" s="59"/>
      <c r="H15" s="248">
        <v>9688.9195999999938</v>
      </c>
      <c r="I15" s="58">
        <v>1.1258262479544756E-2</v>
      </c>
      <c r="J15" s="59"/>
      <c r="K15" s="61">
        <v>50779</v>
      </c>
      <c r="L15" s="50">
        <v>38335</v>
      </c>
      <c r="M15" s="58">
        <v>0.32461197339246128</v>
      </c>
      <c r="N15" s="62"/>
      <c r="O15" s="63">
        <v>217722</v>
      </c>
      <c r="P15" s="63">
        <v>177068</v>
      </c>
      <c r="Q15" s="58">
        <v>0.22959540967311987</v>
      </c>
    </row>
    <row r="16" spans="1:17">
      <c r="A16" s="49"/>
      <c r="B16" s="28"/>
      <c r="C16" s="28"/>
      <c r="D16" s="50"/>
      <c r="E16" s="50"/>
      <c r="F16" s="58"/>
      <c r="G16" s="59"/>
      <c r="H16" s="60"/>
      <c r="I16" s="58"/>
      <c r="J16" s="59"/>
      <c r="K16" s="61"/>
      <c r="L16" s="50"/>
      <c r="M16" s="58"/>
      <c r="N16" s="62"/>
      <c r="O16" s="63"/>
      <c r="P16" s="63"/>
      <c r="Q16" s="58"/>
    </row>
    <row r="17" spans="1:17">
      <c r="A17" s="27" t="s">
        <v>6</v>
      </c>
      <c r="B17" s="64"/>
      <c r="C17" s="28"/>
      <c r="D17" s="50"/>
      <c r="E17" s="50"/>
      <c r="F17" s="58"/>
      <c r="G17" s="59"/>
      <c r="H17" s="60"/>
      <c r="I17" s="58"/>
      <c r="J17" s="59"/>
      <c r="K17" s="61"/>
      <c r="L17" s="50"/>
      <c r="M17" s="58"/>
      <c r="N17" s="62"/>
      <c r="O17" s="63"/>
      <c r="P17" s="63"/>
      <c r="Q17" s="58"/>
    </row>
    <row r="18" spans="1:17">
      <c r="A18" s="49"/>
      <c r="B18" s="28" t="s">
        <v>4</v>
      </c>
      <c r="C18" s="28"/>
      <c r="D18" s="50">
        <v>0</v>
      </c>
      <c r="E18" s="50">
        <v>0</v>
      </c>
      <c r="F18" s="58" t="s">
        <v>87</v>
      </c>
      <c r="G18" s="59"/>
      <c r="H18" s="248">
        <v>0</v>
      </c>
      <c r="I18" s="58" t="s">
        <v>87</v>
      </c>
      <c r="J18" s="59"/>
      <c r="K18" s="61">
        <v>0</v>
      </c>
      <c r="L18" s="50">
        <v>3</v>
      </c>
      <c r="M18" s="58">
        <v>-1</v>
      </c>
      <c r="N18" s="62"/>
      <c r="O18" s="50">
        <v>3</v>
      </c>
      <c r="P18" s="50">
        <v>14</v>
      </c>
      <c r="Q18" s="58">
        <v>-0.7857142857142857</v>
      </c>
    </row>
    <row r="19" spans="1:17">
      <c r="A19" s="49"/>
      <c r="B19" s="28" t="s">
        <v>91</v>
      </c>
      <c r="C19" s="28"/>
      <c r="D19" s="50">
        <v>0</v>
      </c>
      <c r="E19" s="50">
        <v>0</v>
      </c>
      <c r="F19" s="58" t="s">
        <v>87</v>
      </c>
      <c r="G19" s="59"/>
      <c r="H19" s="248">
        <v>0</v>
      </c>
      <c r="I19" s="58" t="s">
        <v>87</v>
      </c>
      <c r="J19" s="65"/>
      <c r="K19" s="61">
        <v>0</v>
      </c>
      <c r="L19" s="50">
        <v>859.01839999999993</v>
      </c>
      <c r="M19" s="58">
        <v>-1</v>
      </c>
      <c r="N19" s="62"/>
      <c r="O19" s="50">
        <v>1194</v>
      </c>
      <c r="P19" s="50">
        <v>7477.0183999999999</v>
      </c>
      <c r="Q19" s="58">
        <v>-0.84031067784987656</v>
      </c>
    </row>
    <row r="20" spans="1:17">
      <c r="A20" s="49"/>
      <c r="B20" s="28"/>
      <c r="C20" s="28"/>
      <c r="D20" s="50"/>
      <c r="E20" s="50"/>
      <c r="F20" s="58"/>
      <c r="G20" s="59"/>
      <c r="H20" s="66"/>
      <c r="I20" s="58"/>
      <c r="J20" s="65"/>
      <c r="K20" s="61"/>
      <c r="L20" s="50"/>
      <c r="M20" s="58"/>
      <c r="N20" s="62"/>
      <c r="O20" s="63"/>
      <c r="P20" s="67"/>
      <c r="Q20" s="58"/>
    </row>
    <row r="21" spans="1:17">
      <c r="A21" s="27" t="s">
        <v>7</v>
      </c>
      <c r="B21" s="64"/>
      <c r="C21" s="28"/>
      <c r="D21" s="50"/>
      <c r="E21" s="50"/>
      <c r="F21" s="58"/>
      <c r="G21" s="59"/>
      <c r="H21" s="60"/>
      <c r="I21" s="58"/>
      <c r="J21" s="59"/>
      <c r="K21" s="61"/>
      <c r="L21" s="50"/>
      <c r="M21" s="58"/>
      <c r="N21" s="62"/>
      <c r="O21" s="63"/>
      <c r="P21" s="63"/>
      <c r="Q21" s="58"/>
    </row>
    <row r="22" spans="1:17">
      <c r="A22" s="49"/>
      <c r="B22" s="28" t="s">
        <v>4</v>
      </c>
      <c r="C22" s="28"/>
      <c r="D22" s="50">
        <v>7</v>
      </c>
      <c r="E22" s="50">
        <v>0</v>
      </c>
      <c r="F22" s="58" t="s">
        <v>87</v>
      </c>
      <c r="G22" s="59"/>
      <c r="H22" s="248">
        <v>11</v>
      </c>
      <c r="I22" s="58">
        <v>-0.36363636363636365</v>
      </c>
      <c r="J22" s="59"/>
      <c r="K22" s="61">
        <v>7</v>
      </c>
      <c r="L22" s="50">
        <v>13</v>
      </c>
      <c r="M22" s="58">
        <v>-0.46153846153846156</v>
      </c>
      <c r="N22" s="62"/>
      <c r="O22" s="50">
        <v>11</v>
      </c>
      <c r="P22" s="50">
        <v>18</v>
      </c>
      <c r="Q22" s="58">
        <v>-0.38888888888888884</v>
      </c>
    </row>
    <row r="23" spans="1:17">
      <c r="A23" s="49"/>
      <c r="B23" s="28" t="s">
        <v>91</v>
      </c>
      <c r="C23" s="28"/>
      <c r="D23" s="50">
        <v>1304</v>
      </c>
      <c r="E23" s="50">
        <v>0</v>
      </c>
      <c r="F23" s="58" t="s">
        <v>87</v>
      </c>
      <c r="G23" s="59"/>
      <c r="H23" s="248">
        <v>5902</v>
      </c>
      <c r="I23" s="58">
        <v>-0.77905794645882753</v>
      </c>
      <c r="J23" s="65"/>
      <c r="K23" s="61">
        <v>1304</v>
      </c>
      <c r="L23" s="50">
        <v>7027</v>
      </c>
      <c r="M23" s="58">
        <v>-0.81443005550021352</v>
      </c>
      <c r="N23" s="62"/>
      <c r="O23" s="50">
        <v>5896</v>
      </c>
      <c r="P23" s="50">
        <v>11929</v>
      </c>
      <c r="Q23" s="58">
        <v>-0.50574230865956915</v>
      </c>
    </row>
    <row r="24" spans="1:17">
      <c r="A24" s="49"/>
      <c r="B24" s="28"/>
      <c r="C24" s="28"/>
      <c r="D24" s="50"/>
      <c r="E24" s="50"/>
      <c r="F24" s="58"/>
      <c r="G24" s="59"/>
      <c r="H24" s="248"/>
      <c r="I24" s="58"/>
      <c r="J24" s="65"/>
      <c r="K24" s="61"/>
      <c r="L24" s="50"/>
      <c r="M24" s="58"/>
      <c r="N24" s="62"/>
      <c r="O24" s="63"/>
      <c r="P24" s="63"/>
      <c r="Q24" s="58"/>
    </row>
    <row r="25" spans="1:17">
      <c r="A25" s="27" t="s">
        <v>8</v>
      </c>
      <c r="B25" s="64"/>
      <c r="C25" s="28"/>
      <c r="D25" s="50"/>
      <c r="E25" s="50"/>
      <c r="F25" s="58"/>
      <c r="G25" s="65"/>
      <c r="H25" s="248"/>
      <c r="I25" s="58"/>
      <c r="J25" s="65"/>
      <c r="K25" s="61"/>
      <c r="L25" s="50"/>
      <c r="M25" s="58"/>
      <c r="N25" s="62"/>
      <c r="O25" s="63"/>
      <c r="P25" s="63"/>
      <c r="Q25" s="58"/>
    </row>
    <row r="26" spans="1:17">
      <c r="A26" s="49"/>
      <c r="B26" s="28" t="s">
        <v>4</v>
      </c>
      <c r="C26" s="28"/>
      <c r="D26" s="50">
        <v>0</v>
      </c>
      <c r="E26" s="50">
        <v>0</v>
      </c>
      <c r="F26" s="58" t="s">
        <v>87</v>
      </c>
      <c r="G26" s="65"/>
      <c r="H26" s="248">
        <v>0</v>
      </c>
      <c r="I26" s="58" t="s">
        <v>87</v>
      </c>
      <c r="J26" s="65"/>
      <c r="K26" s="249">
        <v>0</v>
      </c>
      <c r="L26" s="50">
        <v>0</v>
      </c>
      <c r="M26" s="58" t="s">
        <v>87</v>
      </c>
      <c r="N26" s="62"/>
      <c r="O26" s="50">
        <v>1</v>
      </c>
      <c r="P26" s="50">
        <v>1</v>
      </c>
      <c r="Q26" s="58">
        <v>0</v>
      </c>
    </row>
    <row r="27" spans="1:17">
      <c r="A27" s="49"/>
      <c r="B27" s="28" t="s">
        <v>91</v>
      </c>
      <c r="C27" s="28"/>
      <c r="D27" s="50">
        <v>0</v>
      </c>
      <c r="E27" s="50">
        <v>0</v>
      </c>
      <c r="F27" s="58" t="s">
        <v>87</v>
      </c>
      <c r="G27" s="65"/>
      <c r="H27" s="248">
        <v>0</v>
      </c>
      <c r="I27" s="58" t="s">
        <v>87</v>
      </c>
      <c r="J27" s="65"/>
      <c r="K27" s="50">
        <v>0</v>
      </c>
      <c r="L27" s="50">
        <v>0</v>
      </c>
      <c r="M27" s="58" t="s">
        <v>87</v>
      </c>
      <c r="N27" s="62"/>
      <c r="O27" s="50">
        <v>2031</v>
      </c>
      <c r="P27" s="50">
        <v>5578</v>
      </c>
      <c r="Q27" s="58">
        <v>-0.63589100035855139</v>
      </c>
    </row>
    <row r="28" spans="1:17">
      <c r="A28" s="49"/>
      <c r="B28" s="28"/>
      <c r="C28" s="28"/>
      <c r="D28" s="67"/>
      <c r="E28" s="67"/>
      <c r="F28" s="58"/>
      <c r="G28" s="65"/>
      <c r="H28" s="66"/>
      <c r="I28" s="58"/>
      <c r="J28" s="65"/>
      <c r="K28" s="61"/>
      <c r="L28" s="50"/>
      <c r="M28" s="58"/>
      <c r="N28" s="62"/>
      <c r="O28" s="50"/>
      <c r="P28" s="67"/>
      <c r="Q28" s="58"/>
    </row>
    <row r="29" spans="1:17">
      <c r="A29" s="27" t="s">
        <v>9</v>
      </c>
      <c r="B29" s="64"/>
      <c r="C29" s="28"/>
      <c r="D29" s="50"/>
      <c r="E29" s="50"/>
      <c r="F29" s="58"/>
      <c r="G29" s="65"/>
      <c r="H29" s="60"/>
      <c r="I29" s="58"/>
      <c r="J29" s="65"/>
      <c r="K29" s="61"/>
      <c r="L29" s="50"/>
      <c r="M29" s="58"/>
      <c r="N29" s="62"/>
      <c r="O29" s="50"/>
      <c r="P29" s="63"/>
      <c r="Q29" s="58"/>
    </row>
    <row r="30" spans="1:17">
      <c r="A30" s="49"/>
      <c r="B30" s="28" t="s">
        <v>4</v>
      </c>
      <c r="C30" s="28"/>
      <c r="D30" s="50">
        <v>0</v>
      </c>
      <c r="E30" s="50">
        <v>0</v>
      </c>
      <c r="F30" s="58" t="s">
        <v>87</v>
      </c>
      <c r="G30" s="65"/>
      <c r="H30" s="50">
        <v>0</v>
      </c>
      <c r="I30" s="58" t="s">
        <v>87</v>
      </c>
      <c r="J30" s="65"/>
      <c r="K30" s="50">
        <v>1</v>
      </c>
      <c r="L30" s="50">
        <v>0</v>
      </c>
      <c r="M30" s="58" t="s">
        <v>87</v>
      </c>
      <c r="N30" s="62"/>
      <c r="O30" s="50">
        <v>1</v>
      </c>
      <c r="P30" s="50">
        <v>3</v>
      </c>
      <c r="Q30" s="58">
        <v>-0.66666666666666674</v>
      </c>
    </row>
    <row r="31" spans="1:17">
      <c r="A31" s="49"/>
      <c r="B31" s="28" t="s">
        <v>91</v>
      </c>
      <c r="C31" s="28"/>
      <c r="D31" s="50">
        <v>0</v>
      </c>
      <c r="E31" s="50">
        <v>0</v>
      </c>
      <c r="F31" s="58" t="s">
        <v>87</v>
      </c>
      <c r="G31" s="65"/>
      <c r="H31" s="50">
        <v>0</v>
      </c>
      <c r="I31" s="58" t="s">
        <v>87</v>
      </c>
      <c r="J31" s="65"/>
      <c r="K31" s="50">
        <v>3900</v>
      </c>
      <c r="L31" s="50">
        <v>0</v>
      </c>
      <c r="M31" s="58" t="s">
        <v>87</v>
      </c>
      <c r="N31" s="62"/>
      <c r="O31" s="50">
        <v>3900</v>
      </c>
      <c r="P31" s="50">
        <v>10255</v>
      </c>
      <c r="Q31" s="58">
        <v>-0.61969770843490979</v>
      </c>
    </row>
    <row r="32" spans="1:17">
      <c r="A32" s="49"/>
      <c r="B32" s="28"/>
      <c r="C32" s="28"/>
      <c r="D32" s="50"/>
      <c r="E32" s="50"/>
      <c r="F32" s="58"/>
      <c r="G32" s="65"/>
      <c r="H32" s="50"/>
      <c r="I32" s="58"/>
      <c r="J32" s="65"/>
      <c r="K32" s="50"/>
      <c r="L32" s="50"/>
      <c r="M32" s="58"/>
      <c r="N32" s="62"/>
      <c r="O32" s="50"/>
      <c r="P32" s="50"/>
      <c r="Q32" s="58"/>
    </row>
    <row r="33" spans="1:17">
      <c r="A33" s="27" t="s">
        <v>10</v>
      </c>
      <c r="B33" s="64"/>
      <c r="C33" s="28"/>
      <c r="D33" s="50"/>
      <c r="E33" s="50"/>
      <c r="F33" s="58"/>
      <c r="G33" s="65"/>
      <c r="H33" s="60"/>
      <c r="I33" s="58"/>
      <c r="J33" s="65"/>
      <c r="K33" s="61"/>
      <c r="L33" s="50"/>
      <c r="M33" s="58"/>
      <c r="N33" s="62"/>
      <c r="O33" s="50"/>
      <c r="P33" s="63"/>
      <c r="Q33" s="58"/>
    </row>
    <row r="34" spans="1:17">
      <c r="A34" s="49"/>
      <c r="B34" s="28" t="s">
        <v>4</v>
      </c>
      <c r="C34" s="28"/>
      <c r="D34" s="50">
        <v>0</v>
      </c>
      <c r="E34" s="50">
        <v>0</v>
      </c>
      <c r="F34" s="58" t="s">
        <v>87</v>
      </c>
      <c r="G34" s="65"/>
      <c r="H34" s="50">
        <v>0</v>
      </c>
      <c r="I34" s="58" t="s">
        <v>87</v>
      </c>
      <c r="J34" s="65"/>
      <c r="K34" s="50">
        <v>0</v>
      </c>
      <c r="L34" s="50">
        <v>0</v>
      </c>
      <c r="M34" s="58" t="s">
        <v>87</v>
      </c>
      <c r="N34" s="62"/>
      <c r="O34" s="50">
        <v>0</v>
      </c>
      <c r="P34" s="50">
        <v>3</v>
      </c>
      <c r="Q34" s="58">
        <v>-1</v>
      </c>
    </row>
    <row r="35" spans="1:17">
      <c r="A35" s="49"/>
      <c r="B35" s="28" t="s">
        <v>91</v>
      </c>
      <c r="C35" s="28"/>
      <c r="D35" s="50">
        <v>0</v>
      </c>
      <c r="E35" s="50">
        <v>0</v>
      </c>
      <c r="F35" s="58" t="s">
        <v>87</v>
      </c>
      <c r="G35" s="65"/>
      <c r="H35" s="50">
        <v>0</v>
      </c>
      <c r="I35" s="58" t="s">
        <v>87</v>
      </c>
      <c r="J35" s="65"/>
      <c r="K35" s="50">
        <v>0</v>
      </c>
      <c r="L35" s="50">
        <v>0</v>
      </c>
      <c r="M35" s="58" t="s">
        <v>87</v>
      </c>
      <c r="N35" s="62"/>
      <c r="O35" s="50">
        <v>0</v>
      </c>
      <c r="P35" s="50">
        <v>52523</v>
      </c>
      <c r="Q35" s="58">
        <v>-1</v>
      </c>
    </row>
    <row r="36" spans="1:17">
      <c r="A36" s="68"/>
      <c r="B36" s="69"/>
      <c r="C36" s="69"/>
      <c r="D36" s="70"/>
      <c r="E36" s="70"/>
      <c r="F36" s="71"/>
      <c r="G36" s="70"/>
      <c r="H36" s="72"/>
      <c r="I36" s="71"/>
      <c r="J36" s="70"/>
      <c r="K36" s="72"/>
      <c r="L36" s="70"/>
      <c r="M36" s="71"/>
      <c r="N36" s="73"/>
      <c r="O36" s="50"/>
      <c r="P36" s="70"/>
      <c r="Q36" s="71"/>
    </row>
    <row r="37" spans="1:17">
      <c r="A37" s="74" t="s">
        <v>97</v>
      </c>
      <c r="B37" s="28"/>
      <c r="C37" s="28"/>
      <c r="D37" s="75"/>
      <c r="E37" s="75"/>
      <c r="F37" s="76"/>
      <c r="G37" s="77"/>
      <c r="H37" s="78"/>
      <c r="I37" s="76"/>
      <c r="J37" s="65"/>
      <c r="K37" s="75"/>
      <c r="L37" s="75"/>
      <c r="M37" s="76"/>
      <c r="N37" s="59"/>
      <c r="O37" s="79"/>
      <c r="P37" s="75"/>
      <c r="Q37" s="76"/>
    </row>
    <row r="38" spans="1:17">
      <c r="A38" s="27"/>
      <c r="B38" s="28"/>
      <c r="C38" s="28"/>
      <c r="D38" s="75"/>
      <c r="E38" s="75"/>
      <c r="F38" s="80"/>
      <c r="G38" s="62"/>
      <c r="H38" s="78"/>
      <c r="I38" s="80"/>
      <c r="J38" s="65"/>
      <c r="K38" s="75"/>
      <c r="L38" s="75"/>
      <c r="M38" s="80"/>
      <c r="N38" s="59"/>
      <c r="O38" s="81"/>
      <c r="P38" s="75"/>
      <c r="Q38" s="80"/>
    </row>
    <row r="39" spans="1:17">
      <c r="A39" s="27"/>
      <c r="B39" s="39" t="s">
        <v>11</v>
      </c>
      <c r="C39" s="28"/>
      <c r="D39" s="78"/>
      <c r="E39" s="78"/>
      <c r="F39" s="58"/>
      <c r="G39" s="62"/>
      <c r="H39" s="78"/>
      <c r="I39" s="58"/>
      <c r="J39" s="65"/>
      <c r="K39" s="78"/>
      <c r="L39" s="78"/>
      <c r="M39" s="58"/>
      <c r="N39" s="65"/>
      <c r="O39" s="78"/>
      <c r="P39" s="78"/>
      <c r="Q39" s="58"/>
    </row>
    <row r="40" spans="1:17">
      <c r="A40" s="27"/>
      <c r="B40" s="28"/>
      <c r="C40" s="28" t="s">
        <v>92</v>
      </c>
      <c r="D40" s="78">
        <v>12526.008556362242</v>
      </c>
      <c r="E40" s="78">
        <v>12171.90379528722</v>
      </c>
      <c r="F40" s="58">
        <v>2.9091978299411458E-2</v>
      </c>
      <c r="G40" s="65"/>
      <c r="H40" s="78">
        <v>14975.283925384316</v>
      </c>
      <c r="I40" s="58">
        <v>-0.16355451964889656</v>
      </c>
      <c r="J40" s="65"/>
      <c r="K40" s="78">
        <v>12368.807985441146</v>
      </c>
      <c r="L40" s="78">
        <v>17198.227878694015</v>
      </c>
      <c r="M40" s="58">
        <v>-0.28080915820610708</v>
      </c>
      <c r="N40" s="65"/>
      <c r="O40" s="78">
        <v>13245.358794879281</v>
      </c>
      <c r="P40" s="78">
        <v>15726.464193292506</v>
      </c>
      <c r="Q40" s="58">
        <v>-0.15776625743194339</v>
      </c>
    </row>
    <row r="41" spans="1:17">
      <c r="A41" s="27"/>
      <c r="B41" s="28"/>
      <c r="C41" s="28" t="s">
        <v>12</v>
      </c>
      <c r="D41" s="78">
        <v>301529.45</v>
      </c>
      <c r="E41" s="78">
        <v>330954.5</v>
      </c>
      <c r="F41" s="58">
        <v>-8.8909653743943662E-2</v>
      </c>
      <c r="G41" s="65"/>
      <c r="H41" s="78">
        <v>430851.52631578944</v>
      </c>
      <c r="I41" s="58">
        <v>-0.30015462036684015</v>
      </c>
      <c r="J41" s="65"/>
      <c r="K41" s="78">
        <v>318916.17460317462</v>
      </c>
      <c r="L41" s="78">
        <v>497788.6451612903</v>
      </c>
      <c r="M41" s="58">
        <v>-0.35933417183543548</v>
      </c>
      <c r="N41" s="65"/>
      <c r="O41" s="78">
        <v>353585.83665338642</v>
      </c>
      <c r="P41" s="78">
        <v>379690.15139442234</v>
      </c>
      <c r="Q41" s="58">
        <v>-6.875162456852546E-2</v>
      </c>
    </row>
    <row r="42" spans="1:17">
      <c r="A42" s="27"/>
      <c r="B42" s="28"/>
      <c r="C42" s="28" t="s">
        <v>93</v>
      </c>
      <c r="D42" s="78">
        <v>212183.79055000001</v>
      </c>
      <c r="E42" s="78">
        <v>210478.28090000001</v>
      </c>
      <c r="F42" s="58">
        <v>8.103019668857403E-3</v>
      </c>
      <c r="G42" s="62"/>
      <c r="H42" s="78">
        <v>254854.8522105263</v>
      </c>
      <c r="I42" s="58">
        <v>-0.16743280063303356</v>
      </c>
      <c r="J42" s="65"/>
      <c r="K42" s="78">
        <v>214302.48801587301</v>
      </c>
      <c r="L42" s="78">
        <v>292184.56167741935</v>
      </c>
      <c r="M42" s="58">
        <v>-0.26655095400807149</v>
      </c>
      <c r="N42" s="62"/>
      <c r="O42" s="78">
        <v>239522.01370119522</v>
      </c>
      <c r="P42" s="78">
        <v>267947.53581274906</v>
      </c>
      <c r="Q42" s="58">
        <v>-0.10608614863851029</v>
      </c>
    </row>
    <row r="43" spans="1:17">
      <c r="A43" s="27"/>
      <c r="B43" s="28"/>
      <c r="C43" s="28"/>
      <c r="D43" s="75"/>
      <c r="E43" s="75"/>
      <c r="F43" s="80"/>
      <c r="G43" s="62"/>
      <c r="H43" s="75"/>
      <c r="I43" s="80"/>
      <c r="J43" s="65"/>
      <c r="K43" s="75"/>
      <c r="L43" s="75"/>
      <c r="M43" s="80"/>
      <c r="N43" s="62"/>
      <c r="O43" s="75"/>
      <c r="P43" s="75"/>
      <c r="Q43" s="80"/>
    </row>
    <row r="44" spans="1:17">
      <c r="A44" s="49"/>
      <c r="B44" s="39" t="s">
        <v>119</v>
      </c>
      <c r="C44" s="28"/>
      <c r="D44" s="78"/>
      <c r="E44" s="78"/>
      <c r="F44" s="58"/>
      <c r="G44" s="62"/>
      <c r="H44" s="63"/>
      <c r="I44" s="58"/>
      <c r="J44" s="65"/>
      <c r="K44" s="78"/>
      <c r="L44" s="78"/>
      <c r="M44" s="58"/>
      <c r="N44" s="62"/>
      <c r="O44" s="63"/>
      <c r="P44" s="63"/>
      <c r="Q44" s="58"/>
    </row>
    <row r="45" spans="1:17">
      <c r="A45" s="49"/>
      <c r="B45" s="28"/>
      <c r="C45" s="28" t="s">
        <v>92</v>
      </c>
      <c r="D45" s="50">
        <v>6628.0646856507401</v>
      </c>
      <c r="E45" s="50">
        <v>6721.9151329432698</v>
      </c>
      <c r="F45" s="58">
        <v>-1.3961861379739871E-2</v>
      </c>
      <c r="G45" s="62"/>
      <c r="H45" s="50">
        <v>7602.0687831401046</v>
      </c>
      <c r="I45" s="58">
        <v>-0.12812355758336658</v>
      </c>
      <c r="J45" s="65"/>
      <c r="K45" s="50">
        <v>6991.6206616627496</v>
      </c>
      <c r="L45" s="50">
        <v>9634.9015976915944</v>
      </c>
      <c r="M45" s="58">
        <v>-0.27434436244394467</v>
      </c>
      <c r="N45" s="82"/>
      <c r="O45" s="250">
        <v>7640.1085523378197</v>
      </c>
      <c r="P45" s="63">
        <v>9162.6377030088879</v>
      </c>
      <c r="Q45" s="58">
        <v>-0.16616712348793294</v>
      </c>
    </row>
    <row r="46" spans="1:17">
      <c r="A46" s="49"/>
      <c r="B46" s="28"/>
      <c r="C46" s="28" t="s">
        <v>12</v>
      </c>
      <c r="D46" s="50">
        <v>298157.75</v>
      </c>
      <c r="E46" s="50">
        <v>327218.15000000002</v>
      </c>
      <c r="F46" s="58">
        <v>-8.8810477047193248E-2</v>
      </c>
      <c r="G46" s="62"/>
      <c r="H46" s="50">
        <v>427819.68421052629</v>
      </c>
      <c r="I46" s="58">
        <v>-0.30307612995834199</v>
      </c>
      <c r="J46" s="65"/>
      <c r="K46" s="50">
        <v>315439.44444444444</v>
      </c>
      <c r="L46" s="50">
        <v>494208.88709677418</v>
      </c>
      <c r="M46" s="58">
        <v>-0.36172850654813049</v>
      </c>
      <c r="N46" s="82"/>
      <c r="O46" s="78">
        <v>350179.56573705177</v>
      </c>
      <c r="P46" s="63">
        <v>376430.01593625499</v>
      </c>
      <c r="Q46" s="58">
        <v>-6.9735273723890545E-2</v>
      </c>
    </row>
    <row r="47" spans="1:17">
      <c r="A47" s="49"/>
      <c r="B47" s="28"/>
      <c r="C47" s="28" t="s">
        <v>93</v>
      </c>
      <c r="D47" s="50">
        <v>199007.4915</v>
      </c>
      <c r="E47" s="50">
        <v>199550.9179</v>
      </c>
      <c r="F47" s="58">
        <v>-2.7232468069744442E-3</v>
      </c>
      <c r="G47" s="62"/>
      <c r="H47" s="50">
        <v>241074.8909473684</v>
      </c>
      <c r="I47" s="58">
        <v>-0.17449929887784366</v>
      </c>
      <c r="J47" s="65"/>
      <c r="K47" s="50">
        <v>203053.94112698411</v>
      </c>
      <c r="L47" s="50">
        <v>282291.0877580645</v>
      </c>
      <c r="M47" s="58">
        <v>-0.2806930507809372</v>
      </c>
      <c r="N47" s="82"/>
      <c r="O47" s="78">
        <v>227054.58839840637</v>
      </c>
      <c r="P47" s="63">
        <v>259790.56436653392</v>
      </c>
      <c r="Q47" s="58">
        <v>-0.12600910294009349</v>
      </c>
    </row>
    <row r="48" spans="1:17">
      <c r="A48" s="49"/>
      <c r="B48" s="28"/>
      <c r="C48" s="28"/>
      <c r="D48" s="59"/>
      <c r="E48" s="59"/>
      <c r="F48" s="82"/>
      <c r="G48" s="62"/>
      <c r="H48" s="59"/>
      <c r="I48" s="82"/>
      <c r="J48" s="65"/>
      <c r="K48" s="59"/>
      <c r="L48" s="59"/>
      <c r="M48" s="82"/>
      <c r="N48" s="62"/>
      <c r="O48" s="75"/>
      <c r="P48" s="59"/>
      <c r="Q48" s="82"/>
    </row>
    <row r="49" spans="1:17">
      <c r="A49" s="49"/>
      <c r="B49" s="39" t="s">
        <v>13</v>
      </c>
      <c r="C49" s="28"/>
      <c r="D49" s="59"/>
      <c r="E49" s="59"/>
      <c r="F49" s="82"/>
      <c r="G49" s="62"/>
      <c r="H49" s="59"/>
      <c r="I49" s="82"/>
      <c r="J49" s="65"/>
      <c r="K49" s="59"/>
      <c r="L49" s="59"/>
      <c r="M49" s="82"/>
      <c r="N49" s="62"/>
      <c r="O49" s="83"/>
      <c r="P49" s="59"/>
      <c r="Q49" s="82"/>
    </row>
    <row r="50" spans="1:17">
      <c r="A50" s="49"/>
      <c r="B50" s="28"/>
      <c r="C50" s="28" t="s">
        <v>92</v>
      </c>
      <c r="D50" s="50">
        <v>5897.9438707115005</v>
      </c>
      <c r="E50" s="50">
        <v>5449.9886623439506</v>
      </c>
      <c r="F50" s="58">
        <v>8.2193787202282209E-2</v>
      </c>
      <c r="G50" s="62"/>
      <c r="H50" s="50">
        <v>7373.2151422442112</v>
      </c>
      <c r="I50" s="58">
        <v>-0.20008520612402436</v>
      </c>
      <c r="J50" s="65"/>
      <c r="K50" s="249">
        <v>5377.1873237783966</v>
      </c>
      <c r="L50" s="50">
        <v>7563.3262810024189</v>
      </c>
      <c r="M50" s="58">
        <v>-0.28904464464466795</v>
      </c>
      <c r="N50" s="62"/>
      <c r="O50" s="60">
        <v>5605.2502425414623</v>
      </c>
      <c r="P50" s="63">
        <v>6563.8264902836181</v>
      </c>
      <c r="Q50" s="58">
        <v>-0.14603924237807453</v>
      </c>
    </row>
    <row r="51" spans="1:17">
      <c r="A51" s="49"/>
      <c r="B51" s="28"/>
      <c r="C51" s="28" t="s">
        <v>12</v>
      </c>
      <c r="D51" s="50">
        <v>3371.7</v>
      </c>
      <c r="E51" s="50">
        <v>3736.35</v>
      </c>
      <c r="F51" s="58">
        <v>-9.7595246697980698E-2</v>
      </c>
      <c r="G51" s="62"/>
      <c r="H51" s="50">
        <v>3031.8421052631579</v>
      </c>
      <c r="I51" s="58">
        <v>0.11209617220727353</v>
      </c>
      <c r="J51" s="65"/>
      <c r="K51" s="50">
        <v>3476.7301587301586</v>
      </c>
      <c r="L51" s="50">
        <v>3579.7580645161293</v>
      </c>
      <c r="M51" s="58">
        <v>-2.8780689624592459E-2</v>
      </c>
      <c r="N51" s="62"/>
      <c r="O51" s="60">
        <v>3406.2709163346613</v>
      </c>
      <c r="P51" s="63">
        <v>3260.1354581673309</v>
      </c>
      <c r="Q51" s="58">
        <v>4.4824965110339177E-2</v>
      </c>
    </row>
    <row r="52" spans="1:17">
      <c r="A52" s="49"/>
      <c r="B52" s="28"/>
      <c r="C52" s="28" t="s">
        <v>93</v>
      </c>
      <c r="D52" s="50">
        <v>13176.299050000001</v>
      </c>
      <c r="E52" s="50">
        <v>10927.362999999999</v>
      </c>
      <c r="F52" s="58">
        <v>0.20580775526538297</v>
      </c>
      <c r="G52" s="62"/>
      <c r="H52" s="50">
        <v>13779.961263157895</v>
      </c>
      <c r="I52" s="58">
        <v>-4.380725037100397E-2</v>
      </c>
      <c r="J52" s="65"/>
      <c r="K52" s="50">
        <v>11248.54688888889</v>
      </c>
      <c r="L52" s="50">
        <v>9893.4739193548394</v>
      </c>
      <c r="M52" s="58">
        <v>0.13696634575273792</v>
      </c>
      <c r="N52" s="62"/>
      <c r="O52" s="60">
        <v>12467.425302788846</v>
      </c>
      <c r="P52" s="63">
        <v>8156.9714462151387</v>
      </c>
      <c r="Q52" s="58">
        <v>0.52843802200310175</v>
      </c>
    </row>
    <row r="53" spans="1:17">
      <c r="A53" s="49"/>
      <c r="B53" s="84"/>
      <c r="C53" s="28"/>
      <c r="D53" s="59"/>
      <c r="E53" s="59"/>
      <c r="F53" s="82"/>
      <c r="G53" s="62"/>
      <c r="H53" s="59"/>
      <c r="I53" s="82"/>
      <c r="J53" s="65"/>
      <c r="K53" s="59"/>
      <c r="L53" s="59"/>
      <c r="M53" s="82"/>
      <c r="N53" s="62"/>
      <c r="O53" s="85"/>
      <c r="P53" s="59"/>
      <c r="Q53" s="82"/>
    </row>
    <row r="54" spans="1:17">
      <c r="A54" s="86" t="s">
        <v>94</v>
      </c>
      <c r="B54" s="87"/>
      <c r="C54" s="87"/>
      <c r="D54" s="88"/>
      <c r="E54" s="88"/>
      <c r="F54" s="89"/>
      <c r="G54" s="88"/>
      <c r="H54" s="90"/>
      <c r="I54" s="89"/>
      <c r="J54" s="88"/>
      <c r="K54" s="90"/>
      <c r="L54" s="88"/>
      <c r="M54" s="89"/>
      <c r="N54" s="88"/>
      <c r="O54" s="90"/>
      <c r="P54" s="88"/>
      <c r="Q54" s="89"/>
    </row>
    <row r="55" spans="1:17">
      <c r="A55" s="49"/>
      <c r="B55" s="28" t="s">
        <v>14</v>
      </c>
      <c r="C55" s="28"/>
      <c r="D55" s="59"/>
      <c r="E55" s="59"/>
      <c r="F55" s="91"/>
      <c r="G55" s="92"/>
      <c r="H55" s="93"/>
      <c r="I55" s="91"/>
      <c r="J55" s="92"/>
      <c r="K55" s="93"/>
      <c r="L55" s="92"/>
      <c r="M55" s="91"/>
      <c r="N55" s="92"/>
      <c r="O55" s="93"/>
      <c r="P55" s="92"/>
      <c r="Q55" s="91"/>
    </row>
    <row r="56" spans="1:17">
      <c r="A56" s="49"/>
      <c r="B56" s="94"/>
      <c r="C56" s="28" t="s">
        <v>16</v>
      </c>
      <c r="D56" s="251">
        <v>6163.5</v>
      </c>
      <c r="E56" s="251">
        <v>1044.25</v>
      </c>
      <c r="F56" s="58">
        <v>4.9023222408427101</v>
      </c>
      <c r="G56" s="59"/>
      <c r="H56" s="96">
        <v>7023.6842105263158</v>
      </c>
      <c r="I56" s="58">
        <v>-0.1224690895466467</v>
      </c>
      <c r="J56" s="59"/>
      <c r="K56" s="96">
        <v>2964.4126984126983</v>
      </c>
      <c r="L56" s="95">
        <v>4292.9354838709678</v>
      </c>
      <c r="M56" s="58">
        <v>-0.3094672143221523</v>
      </c>
      <c r="N56" s="59"/>
      <c r="O56" s="252">
        <v>3587.0039840637451</v>
      </c>
      <c r="P56" s="95">
        <v>3646.800796812749</v>
      </c>
      <c r="Q56" s="97">
        <v>-1.6397060349790826E-2</v>
      </c>
    </row>
    <row r="57" spans="1:17">
      <c r="A57" s="49"/>
      <c r="B57" s="94"/>
      <c r="C57" s="28" t="s">
        <v>17</v>
      </c>
      <c r="D57" s="95">
        <v>25.3</v>
      </c>
      <c r="E57" s="251">
        <v>13</v>
      </c>
      <c r="F57" s="58">
        <v>0.94615384615384612</v>
      </c>
      <c r="G57" s="59"/>
      <c r="H57" s="96">
        <v>37.526315789473685</v>
      </c>
      <c r="I57" s="58">
        <v>-0.32580645161290323</v>
      </c>
      <c r="J57" s="59"/>
      <c r="K57" s="96">
        <v>16.920634920634921</v>
      </c>
      <c r="L57" s="95">
        <v>70.870967741935488</v>
      </c>
      <c r="M57" s="58">
        <v>-0.7612472997088382</v>
      </c>
      <c r="N57" s="59"/>
      <c r="O57" s="96">
        <v>34.768924302788847</v>
      </c>
      <c r="P57" s="95">
        <v>80.466135458167329</v>
      </c>
      <c r="Q57" s="97">
        <v>-0.56790612467198098</v>
      </c>
    </row>
    <row r="58" spans="1:17">
      <c r="A58" s="49"/>
      <c r="B58" s="94"/>
      <c r="C58" s="28" t="s">
        <v>19</v>
      </c>
      <c r="D58" s="95">
        <v>0</v>
      </c>
      <c r="E58" s="251">
        <v>0</v>
      </c>
      <c r="F58" s="58" t="s">
        <v>87</v>
      </c>
      <c r="G58" s="59"/>
      <c r="H58" s="96">
        <v>0</v>
      </c>
      <c r="I58" s="58" t="s">
        <v>87</v>
      </c>
      <c r="J58" s="59"/>
      <c r="K58" s="96">
        <v>0</v>
      </c>
      <c r="L58" s="95">
        <v>0</v>
      </c>
      <c r="M58" s="58" t="s">
        <v>87</v>
      </c>
      <c r="N58" s="59"/>
      <c r="O58" s="96">
        <v>0</v>
      </c>
      <c r="P58" s="95">
        <v>362.58964143426294</v>
      </c>
      <c r="Q58" s="97">
        <v>-1</v>
      </c>
    </row>
    <row r="59" spans="1:17">
      <c r="A59" s="49"/>
      <c r="B59" s="94"/>
      <c r="C59" s="28" t="s">
        <v>21</v>
      </c>
      <c r="D59" s="95">
        <v>0</v>
      </c>
      <c r="E59" s="251">
        <v>0</v>
      </c>
      <c r="F59" s="58" t="s">
        <v>87</v>
      </c>
      <c r="G59" s="59"/>
      <c r="H59" s="96">
        <v>0</v>
      </c>
      <c r="I59" s="58" t="s">
        <v>87</v>
      </c>
      <c r="J59" s="62"/>
      <c r="K59" s="96">
        <v>0</v>
      </c>
      <c r="L59" s="95">
        <v>0</v>
      </c>
      <c r="M59" s="58" t="s">
        <v>87</v>
      </c>
      <c r="N59" s="62"/>
      <c r="O59" s="96">
        <v>0</v>
      </c>
      <c r="P59" s="95">
        <v>0</v>
      </c>
      <c r="Q59" s="97" t="s">
        <v>87</v>
      </c>
    </row>
    <row r="60" spans="1:17">
      <c r="A60" s="261"/>
      <c r="B60" s="262"/>
      <c r="C60" s="263" t="s">
        <v>82</v>
      </c>
      <c r="D60" s="251">
        <v>30307.75</v>
      </c>
      <c r="E60" s="251">
        <v>42919.55</v>
      </c>
      <c r="F60" s="264">
        <v>-0.29384744248250516</v>
      </c>
      <c r="G60" s="265"/>
      <c r="H60" s="251">
        <v>39166.894736842107</v>
      </c>
      <c r="I60" s="264">
        <v>-0.22618961233372437</v>
      </c>
      <c r="J60" s="266"/>
      <c r="K60" s="251">
        <v>25326.095238095237</v>
      </c>
      <c r="L60" s="251">
        <v>30170.225806451614</v>
      </c>
      <c r="M60" s="264">
        <v>-0.16055997059592797</v>
      </c>
      <c r="N60" s="266"/>
      <c r="O60" s="251">
        <v>20300.585657370517</v>
      </c>
      <c r="P60" s="251">
        <v>24961.398406374501</v>
      </c>
      <c r="Q60" s="264">
        <v>-0.1867208188069196</v>
      </c>
    </row>
    <row r="61" spans="1:17">
      <c r="A61" s="49"/>
      <c r="B61" s="164"/>
      <c r="C61" s="165" t="s">
        <v>83</v>
      </c>
      <c r="D61" s="95">
        <v>1430</v>
      </c>
      <c r="E61" s="95">
        <v>182.5</v>
      </c>
      <c r="F61" s="58">
        <v>6.8356164383561646</v>
      </c>
      <c r="G61" s="82"/>
      <c r="H61" s="95">
        <v>1342.2105263157894</v>
      </c>
      <c r="I61" s="58">
        <v>6.5406634773743422E-2</v>
      </c>
      <c r="J61" s="62"/>
      <c r="K61" s="166">
        <v>831.1111111111112</v>
      </c>
      <c r="L61" s="166">
        <v>1235.1612903225807</v>
      </c>
      <c r="M61" s="58">
        <v>-0.32712341487478591</v>
      </c>
      <c r="N61" s="62"/>
      <c r="O61" s="166">
        <v>1271.6454183266933</v>
      </c>
      <c r="P61" s="166">
        <v>1962.8924302788844</v>
      </c>
      <c r="Q61" s="97">
        <v>-0.35215735783034219</v>
      </c>
    </row>
    <row r="62" spans="1:17">
      <c r="A62" s="49"/>
      <c r="B62" s="164"/>
      <c r="C62" s="165" t="s">
        <v>84</v>
      </c>
      <c r="D62" s="95">
        <v>735.6</v>
      </c>
      <c r="E62" s="95">
        <v>81.3</v>
      </c>
      <c r="F62" s="58">
        <v>8.047970479704798</v>
      </c>
      <c r="G62" s="82"/>
      <c r="H62" s="95">
        <v>305.26315789473682</v>
      </c>
      <c r="I62" s="58">
        <v>1.4097241379310348</v>
      </c>
      <c r="J62" s="62"/>
      <c r="K62" s="166">
        <v>279.65079365079362</v>
      </c>
      <c r="L62" s="166">
        <v>209.67741935483872</v>
      </c>
      <c r="M62" s="58">
        <v>0.33371916971916948</v>
      </c>
      <c r="N62" s="62"/>
      <c r="O62" s="166">
        <v>129.29880478087651</v>
      </c>
      <c r="P62" s="166">
        <v>58.964143426294818</v>
      </c>
      <c r="Q62" s="97">
        <v>1.1928378378378381</v>
      </c>
    </row>
    <row r="63" spans="1:17">
      <c r="A63" s="183"/>
      <c r="B63" s="184"/>
      <c r="C63" s="165" t="s">
        <v>85</v>
      </c>
      <c r="D63" s="95">
        <v>0</v>
      </c>
      <c r="E63" s="95">
        <v>0</v>
      </c>
      <c r="F63" s="97" t="s">
        <v>87</v>
      </c>
      <c r="G63" s="186"/>
      <c r="H63" s="95">
        <v>0</v>
      </c>
      <c r="I63" s="58" t="s">
        <v>87</v>
      </c>
      <c r="J63" s="187"/>
      <c r="K63" s="185">
        <v>0</v>
      </c>
      <c r="L63" s="185">
        <v>0</v>
      </c>
      <c r="M63" s="97" t="s">
        <v>87</v>
      </c>
      <c r="N63" s="187"/>
      <c r="O63" s="185">
        <v>0</v>
      </c>
      <c r="P63" s="166">
        <v>0</v>
      </c>
      <c r="Q63" s="97" t="s">
        <v>87</v>
      </c>
    </row>
    <row r="64" spans="1:17">
      <c r="A64" s="188"/>
      <c r="B64" s="189"/>
      <c r="C64" s="98" t="s">
        <v>86</v>
      </c>
      <c r="D64" s="95">
        <v>0</v>
      </c>
      <c r="E64" s="95">
        <v>0</v>
      </c>
      <c r="F64" s="97" t="s">
        <v>87</v>
      </c>
      <c r="G64" s="191"/>
      <c r="H64" s="95">
        <v>0</v>
      </c>
      <c r="I64" s="58" t="s">
        <v>87</v>
      </c>
      <c r="J64" s="192"/>
      <c r="K64" s="190">
        <v>0</v>
      </c>
      <c r="L64" s="190">
        <v>0</v>
      </c>
      <c r="M64" s="97" t="s">
        <v>87</v>
      </c>
      <c r="N64" s="192"/>
      <c r="O64" s="190">
        <v>0</v>
      </c>
      <c r="P64" s="169">
        <v>0</v>
      </c>
      <c r="Q64" s="97" t="s">
        <v>87</v>
      </c>
    </row>
    <row r="65" spans="1:17">
      <c r="A65" s="193"/>
      <c r="B65" s="194"/>
      <c r="C65" s="64" t="s">
        <v>90</v>
      </c>
      <c r="D65" s="95">
        <v>0</v>
      </c>
      <c r="E65" s="95">
        <v>0</v>
      </c>
      <c r="F65" s="97" t="s">
        <v>87</v>
      </c>
      <c r="G65" s="191"/>
      <c r="H65" s="95">
        <v>0</v>
      </c>
      <c r="I65" s="58" t="s">
        <v>87</v>
      </c>
      <c r="J65" s="192"/>
      <c r="K65" s="190">
        <v>0</v>
      </c>
      <c r="L65" s="190">
        <v>0</v>
      </c>
      <c r="M65" s="97" t="s">
        <v>87</v>
      </c>
      <c r="N65" s="192"/>
      <c r="O65" s="190">
        <v>0</v>
      </c>
      <c r="P65" s="169">
        <v>0</v>
      </c>
      <c r="Q65" s="97" t="s">
        <v>87</v>
      </c>
    </row>
    <row r="66" spans="1:17">
      <c r="A66" s="170"/>
      <c r="B66" s="171"/>
      <c r="C66" s="172" t="s">
        <v>123</v>
      </c>
      <c r="D66" s="173">
        <v>38662.15</v>
      </c>
      <c r="E66" s="173">
        <v>44240.600000000006</v>
      </c>
      <c r="F66" s="174">
        <v>-0.1260934526204438</v>
      </c>
      <c r="G66" s="175"/>
      <c r="H66" s="173">
        <v>47875.57894736842</v>
      </c>
      <c r="I66" s="99">
        <v>-0.19244527481322193</v>
      </c>
      <c r="J66" s="175"/>
      <c r="K66" s="173">
        <v>29418.190476190473</v>
      </c>
      <c r="L66" s="173">
        <v>35978.870967741939</v>
      </c>
      <c r="M66" s="174">
        <v>-0.18234814809596622</v>
      </c>
      <c r="N66" s="175"/>
      <c r="O66" s="173">
        <v>25323.302788844619</v>
      </c>
      <c r="P66" s="173">
        <v>31073.11155378486</v>
      </c>
      <c r="Q66" s="174">
        <v>-0.18504129382047307</v>
      </c>
    </row>
    <row r="67" spans="1:17">
      <c r="A67" s="176"/>
      <c r="B67" s="28" t="s">
        <v>32</v>
      </c>
      <c r="C67" s="100"/>
      <c r="D67" s="101"/>
      <c r="E67" s="101"/>
      <c r="F67" s="102"/>
      <c r="G67" s="103"/>
      <c r="H67" s="101"/>
      <c r="I67" s="104"/>
      <c r="J67" s="103"/>
      <c r="K67" s="101"/>
      <c r="L67" s="101"/>
      <c r="M67" s="102"/>
      <c r="N67" s="103"/>
      <c r="O67" s="101"/>
      <c r="P67" s="101"/>
      <c r="Q67" s="97"/>
    </row>
    <row r="68" spans="1:17">
      <c r="A68" s="170"/>
      <c r="B68" s="171"/>
      <c r="C68" s="172" t="s">
        <v>96</v>
      </c>
      <c r="D68" s="253">
        <v>22647.5</v>
      </c>
      <c r="E68" s="173">
        <v>28630</v>
      </c>
      <c r="F68" s="174">
        <v>-0.2089591337757597</v>
      </c>
      <c r="G68" s="175"/>
      <c r="H68" s="253">
        <v>6584.2105263157891</v>
      </c>
      <c r="I68" s="99">
        <v>2.4396682653876902</v>
      </c>
      <c r="J68" s="175"/>
      <c r="K68" s="173">
        <v>29740.476190476191</v>
      </c>
      <c r="L68" s="173">
        <v>18542.096774193549</v>
      </c>
      <c r="M68" s="174">
        <v>0.60394353198869499</v>
      </c>
      <c r="N68" s="175"/>
      <c r="O68" s="173">
        <v>28173.988047808765</v>
      </c>
      <c r="P68" s="173">
        <v>22458.517928286852</v>
      </c>
      <c r="Q68" s="174">
        <v>0.25449008424207675</v>
      </c>
    </row>
    <row r="69" spans="1:17">
      <c r="A69" s="170"/>
      <c r="B69" s="177" t="s">
        <v>124</v>
      </c>
      <c r="C69" s="178"/>
      <c r="D69" s="179">
        <v>61309.65</v>
      </c>
      <c r="E69" s="179">
        <v>72870.600000000006</v>
      </c>
      <c r="F69" s="180">
        <v>-0.15865040221982529</v>
      </c>
      <c r="G69" s="181"/>
      <c r="H69" s="179">
        <v>54459.789473684206</v>
      </c>
      <c r="I69" s="182">
        <v>0.1257783144686182</v>
      </c>
      <c r="J69" s="181"/>
      <c r="K69" s="179">
        <v>59158.666666666664</v>
      </c>
      <c r="L69" s="179">
        <v>54520.967741935485</v>
      </c>
      <c r="M69" s="180">
        <v>8.5062667021664762E-2</v>
      </c>
      <c r="N69" s="181"/>
      <c r="O69" s="179">
        <v>53497.290836653381</v>
      </c>
      <c r="P69" s="179">
        <v>53531.629482071716</v>
      </c>
      <c r="Q69" s="180">
        <v>-6.4146460234004721E-4</v>
      </c>
    </row>
    <row r="70" spans="1:17">
      <c r="A70" s="100"/>
      <c r="B70" s="28"/>
      <c r="C70" s="100"/>
      <c r="D70" s="101"/>
      <c r="E70" s="101"/>
      <c r="F70" s="102"/>
      <c r="G70" s="103"/>
      <c r="H70" s="101"/>
      <c r="I70" s="104"/>
      <c r="J70" s="103"/>
      <c r="K70" s="101"/>
      <c r="L70" s="101"/>
      <c r="M70" s="102"/>
      <c r="N70" s="103"/>
      <c r="O70" s="101"/>
      <c r="P70" s="101"/>
      <c r="Q70" s="102"/>
    </row>
    <row r="71" spans="1:17">
      <c r="A71" s="106"/>
      <c r="B71" s="107"/>
      <c r="C71" s="108" t="s">
        <v>95</v>
      </c>
      <c r="D71" s="253">
        <v>34845.876433778598</v>
      </c>
      <c r="E71" s="253">
        <v>31857.224911029702</v>
      </c>
      <c r="F71" s="254">
        <v>9.3813931724924249E-2</v>
      </c>
      <c r="G71" s="109"/>
      <c r="H71" s="253">
        <v>32462.797794206101</v>
      </c>
      <c r="I71" s="99">
        <v>7.3409527258855745E-2</v>
      </c>
      <c r="J71" s="109"/>
      <c r="K71" s="253">
        <v>32656.4982138544</v>
      </c>
      <c r="L71" s="253">
        <v>33125.863814733864</v>
      </c>
      <c r="M71" s="110">
        <v>-1.416915807854946E-2</v>
      </c>
      <c r="N71" s="109"/>
      <c r="O71" s="253">
        <v>32332.892842522444</v>
      </c>
      <c r="P71" s="253">
        <v>36636.938185865016</v>
      </c>
      <c r="Q71" s="111">
        <v>-0.11747830349543587</v>
      </c>
    </row>
    <row r="72" spans="1:17">
      <c r="A72" s="215"/>
      <c r="B72" s="216"/>
      <c r="C72" s="215"/>
      <c r="D72" s="57"/>
      <c r="E72" s="57"/>
      <c r="F72" s="104"/>
      <c r="G72" s="52"/>
      <c r="H72" s="57"/>
      <c r="I72" s="104"/>
      <c r="J72" s="52"/>
      <c r="K72" s="57"/>
      <c r="L72" s="57"/>
      <c r="M72" s="217"/>
      <c r="N72" s="52"/>
      <c r="O72" s="57"/>
      <c r="P72" s="57"/>
      <c r="Q72" s="51"/>
    </row>
    <row r="73" spans="1:17">
      <c r="A73" s="86" t="s">
        <v>108</v>
      </c>
      <c r="B73" s="87"/>
      <c r="C73" s="87"/>
      <c r="D73" s="88"/>
      <c r="E73" s="88"/>
      <c r="F73" s="89"/>
      <c r="G73" s="88"/>
      <c r="H73" s="90"/>
      <c r="I73" s="89"/>
      <c r="J73" s="88"/>
      <c r="K73" s="90"/>
      <c r="L73" s="88"/>
      <c r="M73" s="89"/>
      <c r="N73" s="88"/>
      <c r="O73" s="90"/>
      <c r="P73" s="88"/>
      <c r="Q73" s="89"/>
    </row>
    <row r="74" spans="1:17">
      <c r="A74" s="106"/>
      <c r="B74" s="107"/>
      <c r="C74" s="172" t="s">
        <v>117</v>
      </c>
      <c r="D74" s="105">
        <v>25229.386788836637</v>
      </c>
      <c r="E74" s="105">
        <v>25057.165457016519</v>
      </c>
      <c r="F74" s="235">
        <v>6.8731370320218588E-3</v>
      </c>
      <c r="G74" s="109"/>
      <c r="H74" s="105">
        <v>23471.751296405702</v>
      </c>
      <c r="I74" s="99">
        <v>7.4883014489851352E-2</v>
      </c>
      <c r="J74" s="109"/>
      <c r="K74" s="105">
        <v>25099.902304174782</v>
      </c>
      <c r="L74" s="105">
        <v>23414.150430454836</v>
      </c>
      <c r="M74" s="99">
        <v>7.1997140307396457E-2</v>
      </c>
      <c r="N74" s="109"/>
      <c r="O74" s="105">
        <v>24405.411909978986</v>
      </c>
      <c r="P74" s="105">
        <v>24312.923358259308</v>
      </c>
      <c r="Q74" s="99">
        <v>3.8040901275764316E-3</v>
      </c>
    </row>
    <row r="75" spans="1:17">
      <c r="A75" s="106"/>
      <c r="B75" s="107"/>
      <c r="C75" s="172" t="s">
        <v>118</v>
      </c>
      <c r="D75" s="105">
        <v>1079.7255409118798</v>
      </c>
      <c r="E75" s="105">
        <v>1078.165473329522</v>
      </c>
      <c r="F75" s="235">
        <v>1.4469648870687468E-3</v>
      </c>
      <c r="G75" s="109"/>
      <c r="H75" s="105">
        <v>1039.6615132455556</v>
      </c>
      <c r="I75" s="99">
        <v>3.853564564610501E-2</v>
      </c>
      <c r="J75" s="109"/>
      <c r="K75" s="105">
        <v>1067.3463214170265</v>
      </c>
      <c r="L75" s="105">
        <v>1074.6351252668576</v>
      </c>
      <c r="M75" s="99">
        <v>-6.7825847847855503E-3</v>
      </c>
      <c r="N75" s="109"/>
      <c r="O75" s="105">
        <v>1057.4323099678313</v>
      </c>
      <c r="P75" s="105">
        <v>1065.4307334381842</v>
      </c>
      <c r="Q75" s="99">
        <v>-7.5072205253002844E-3</v>
      </c>
    </row>
    <row r="76" spans="1:17">
      <c r="A76" s="215"/>
      <c r="B76" s="216"/>
      <c r="C76" s="215"/>
      <c r="D76" s="255"/>
      <c r="E76" s="255"/>
      <c r="F76" s="256"/>
      <c r="G76" s="52"/>
      <c r="H76" s="255"/>
      <c r="I76" s="104"/>
      <c r="J76" s="52"/>
      <c r="K76" s="255"/>
      <c r="L76" s="255"/>
      <c r="M76" s="217"/>
      <c r="N76" s="52"/>
      <c r="O76" s="255"/>
      <c r="P76" s="255"/>
      <c r="Q76" s="217"/>
    </row>
    <row r="77" spans="1:17" ht="15.75">
      <c r="A77" s="112" t="s">
        <v>33</v>
      </c>
      <c r="B77" s="113"/>
      <c r="C77" s="100"/>
      <c r="D77" s="112" t="s">
        <v>34</v>
      </c>
      <c r="E77" s="114"/>
      <c r="F77" s="115"/>
      <c r="H77" s="114"/>
      <c r="I77" s="115"/>
      <c r="K77" s="116"/>
      <c r="L77" s="114"/>
      <c r="M77" s="115"/>
      <c r="O77" s="114"/>
      <c r="P77" s="114"/>
      <c r="Q77" s="115"/>
    </row>
    <row r="78" spans="1:17" ht="15.75">
      <c r="A78" s="112" t="s">
        <v>35</v>
      </c>
      <c r="B78" s="113"/>
      <c r="C78" s="113"/>
      <c r="D78" s="112" t="s">
        <v>116</v>
      </c>
      <c r="E78" s="117"/>
      <c r="F78" s="118"/>
      <c r="G78" s="119"/>
      <c r="H78" s="120"/>
      <c r="I78" s="121"/>
      <c r="J78" s="84"/>
      <c r="K78" s="120"/>
      <c r="L78" s="120"/>
      <c r="M78" s="121"/>
      <c r="N78" s="84"/>
      <c r="O78" s="120"/>
      <c r="P78" s="120"/>
      <c r="Q78" s="121"/>
    </row>
    <row r="1048231" spans="4:4" ht="15.75">
      <c r="D1048231" s="112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"/>
  <sheetViews>
    <sheetView showGridLines="0" zoomScaleNormal="100" workbookViewId="0">
      <selection activeCell="A2" sqref="A2"/>
    </sheetView>
  </sheetViews>
  <sheetFormatPr baseColWidth="10" defaultColWidth="11.42578125" defaultRowHeight="15"/>
  <cols>
    <col min="1" max="1" width="23.140625" customWidth="1"/>
  </cols>
  <sheetData>
    <row r="1" spans="1:13" ht="19.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>
      <c r="A2" s="6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ht="18">
      <c r="A4" s="124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>
      <c r="A5" s="64"/>
      <c r="B5" s="6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6.5" thickBot="1">
      <c r="A6" s="98"/>
      <c r="B6" s="126" t="s">
        <v>37</v>
      </c>
      <c r="C6" s="127"/>
      <c r="D6" s="128"/>
      <c r="E6" s="128"/>
      <c r="F6" s="128"/>
      <c r="G6" s="128"/>
      <c r="H6" s="128"/>
      <c r="I6" s="128"/>
      <c r="J6" s="128"/>
      <c r="K6" s="128"/>
      <c r="L6" s="127"/>
      <c r="M6" s="127"/>
    </row>
    <row r="7" spans="1:13">
      <c r="A7" s="273" t="s">
        <v>38</v>
      </c>
      <c r="B7" s="271">
        <v>43101</v>
      </c>
      <c r="C7" s="271">
        <v>43132</v>
      </c>
      <c r="D7" s="271">
        <v>43160</v>
      </c>
      <c r="E7" s="271">
        <v>43191</v>
      </c>
      <c r="F7" s="271">
        <v>43221</v>
      </c>
      <c r="G7" s="271">
        <v>43252</v>
      </c>
      <c r="H7" s="271">
        <v>43282</v>
      </c>
      <c r="I7" s="271">
        <v>43313</v>
      </c>
      <c r="J7" s="271">
        <v>43344</v>
      </c>
      <c r="K7" s="271">
        <v>43374</v>
      </c>
      <c r="L7" s="271">
        <v>43405</v>
      </c>
      <c r="M7" s="271">
        <v>43435</v>
      </c>
    </row>
    <row r="8" spans="1:13" ht="15.75" thickBot="1">
      <c r="A8" s="274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ht="15.75" thickTop="1">
      <c r="A9" s="64" t="s">
        <v>112</v>
      </c>
      <c r="B9" s="129">
        <v>6244755</v>
      </c>
      <c r="C9" s="129">
        <v>6054304</v>
      </c>
      <c r="D9" s="129">
        <v>6493274</v>
      </c>
      <c r="E9" s="129">
        <v>6452939</v>
      </c>
      <c r="F9" s="129">
        <v>7968475</v>
      </c>
      <c r="G9" s="129">
        <v>8753383</v>
      </c>
      <c r="H9" s="129">
        <v>7522365</v>
      </c>
      <c r="I9" s="129">
        <v>7568635</v>
      </c>
      <c r="J9" s="129">
        <v>6784853</v>
      </c>
      <c r="K9" s="129">
        <v>10378196</v>
      </c>
      <c r="L9" s="129">
        <v>12134181</v>
      </c>
      <c r="M9" s="129">
        <v>8128574</v>
      </c>
    </row>
    <row r="10" spans="1:13">
      <c r="A10" s="64" t="s">
        <v>113</v>
      </c>
      <c r="B10" s="129">
        <v>283852.5</v>
      </c>
      <c r="C10" s="129">
        <v>318647.57894736843</v>
      </c>
      <c r="D10" s="129">
        <v>341751.26315789472</v>
      </c>
      <c r="E10" s="129">
        <v>307282.80952380953</v>
      </c>
      <c r="F10" s="129">
        <v>362203.40909090912</v>
      </c>
      <c r="G10" s="129">
        <v>416827.76190476189</v>
      </c>
      <c r="H10" s="129">
        <v>341925.68181818182</v>
      </c>
      <c r="I10" s="129">
        <v>329071.08695652173</v>
      </c>
      <c r="J10" s="129">
        <v>339242.65</v>
      </c>
      <c r="K10" s="129">
        <v>451225.91304347827</v>
      </c>
      <c r="L10" s="129">
        <v>606709.05000000005</v>
      </c>
      <c r="M10" s="129">
        <v>427819.68421052629</v>
      </c>
    </row>
    <row r="11" spans="1:13">
      <c r="A11" s="64" t="s">
        <v>39</v>
      </c>
      <c r="B11" s="129">
        <v>196739.33540288499</v>
      </c>
      <c r="C11" s="129">
        <v>168996.32397460399</v>
      </c>
      <c r="D11" s="129">
        <v>188463.72694631998</v>
      </c>
      <c r="E11" s="129">
        <v>198523.70825722301</v>
      </c>
      <c r="F11" s="129">
        <v>210283.71716362398</v>
      </c>
      <c r="G11" s="129">
        <v>205192.40995587199</v>
      </c>
      <c r="H11" s="129">
        <v>193018.04831554004</v>
      </c>
      <c r="I11" s="129">
        <v>175111.34988401001</v>
      </c>
      <c r="J11" s="129">
        <v>166129.54449827402</v>
      </c>
      <c r="K11" s="129">
        <v>215758.50727798196</v>
      </c>
      <c r="L11" s="129">
        <v>237166.08489923493</v>
      </c>
      <c r="M11" s="129">
        <v>144439.30687966198</v>
      </c>
    </row>
    <row r="12" spans="1:13">
      <c r="A12" s="64" t="s">
        <v>40</v>
      </c>
      <c r="B12" s="129">
        <v>8942.6970637675004</v>
      </c>
      <c r="C12" s="129">
        <v>8894.5433670844213</v>
      </c>
      <c r="D12" s="129">
        <v>9919.1435234905239</v>
      </c>
      <c r="E12" s="129">
        <v>9453.5099170106205</v>
      </c>
      <c r="F12" s="129">
        <v>9558.3507801647265</v>
      </c>
      <c r="G12" s="129">
        <v>9771.0671407558075</v>
      </c>
      <c r="H12" s="129">
        <v>8773.5476507063649</v>
      </c>
      <c r="I12" s="129">
        <v>7613.5369514786962</v>
      </c>
      <c r="J12" s="129">
        <v>8306.4772249137004</v>
      </c>
      <c r="K12" s="129">
        <v>9380.8046642600857</v>
      </c>
      <c r="L12" s="129">
        <v>11858.304244961746</v>
      </c>
      <c r="M12" s="129">
        <v>7602.0687831401046</v>
      </c>
    </row>
    <row r="13" spans="1:13">
      <c r="A13" s="64" t="s">
        <v>41</v>
      </c>
      <c r="B13" s="129">
        <v>5306264.392</v>
      </c>
      <c r="C13" s="129">
        <v>4712808.4129999997</v>
      </c>
      <c r="D13" s="129">
        <v>5271420.977</v>
      </c>
      <c r="E13" s="129">
        <v>5424596.1330000004</v>
      </c>
      <c r="F13" s="129">
        <v>6120333.9819999998</v>
      </c>
      <c r="G13" s="129">
        <v>5897748.0319999997</v>
      </c>
      <c r="H13" s="129">
        <v>5307897.17</v>
      </c>
      <c r="I13" s="129">
        <v>4760250.375</v>
      </c>
      <c r="J13" s="129">
        <v>4904064.7410000004</v>
      </c>
      <c r="K13" s="129">
        <v>6144670.1040000003</v>
      </c>
      <c r="L13" s="129">
        <v>6776954.409</v>
      </c>
      <c r="M13" s="129">
        <v>4580422.9280000003</v>
      </c>
    </row>
    <row r="14" spans="1:13" ht="15.75" thickBot="1">
      <c r="A14" s="130" t="s">
        <v>42</v>
      </c>
      <c r="B14" s="131">
        <v>241193.83600000001</v>
      </c>
      <c r="C14" s="131">
        <v>248042.54805263158</v>
      </c>
      <c r="D14" s="131">
        <v>277443.20931578946</v>
      </c>
      <c r="E14" s="131">
        <v>258314.10157142856</v>
      </c>
      <c r="F14" s="131">
        <v>278196.99918181816</v>
      </c>
      <c r="G14" s="131">
        <v>280845.14438095235</v>
      </c>
      <c r="H14" s="131">
        <v>241268.05318181819</v>
      </c>
      <c r="I14" s="131">
        <v>206967.40760869565</v>
      </c>
      <c r="J14" s="131">
        <v>245203.23705000003</v>
      </c>
      <c r="K14" s="131">
        <v>267159.56973913044</v>
      </c>
      <c r="L14" s="131">
        <v>338847.72044999996</v>
      </c>
      <c r="M14" s="131">
        <v>241074.8909473684</v>
      </c>
    </row>
    <row r="15" spans="1:13" ht="15.75" thickTop="1">
      <c r="A15" s="64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>
      <c r="A16" s="64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6.5" thickBot="1">
      <c r="A17" s="132"/>
      <c r="B17" s="126" t="s">
        <v>37</v>
      </c>
      <c r="C17" s="127"/>
      <c r="D17" s="133"/>
      <c r="E17" s="133"/>
      <c r="F17" s="133"/>
      <c r="G17" s="133"/>
      <c r="H17" s="133"/>
      <c r="I17" s="133"/>
      <c r="J17" s="133"/>
      <c r="K17" s="133"/>
      <c r="L17" s="127"/>
      <c r="M17" s="127"/>
    </row>
    <row r="18" spans="1:13">
      <c r="A18" s="273" t="s">
        <v>38</v>
      </c>
      <c r="B18" s="271">
        <v>43466</v>
      </c>
      <c r="C18" s="271">
        <v>43497</v>
      </c>
      <c r="D18" s="271">
        <v>43525</v>
      </c>
      <c r="E18" s="271">
        <v>43556</v>
      </c>
      <c r="F18" s="271">
        <v>43586</v>
      </c>
      <c r="G18" s="271">
        <v>43617</v>
      </c>
      <c r="H18" s="271">
        <v>43647</v>
      </c>
      <c r="I18" s="271">
        <v>43678</v>
      </c>
      <c r="J18" s="271">
        <v>43709</v>
      </c>
      <c r="K18" s="271">
        <v>43739</v>
      </c>
      <c r="L18" s="271">
        <v>43770</v>
      </c>
      <c r="M18" s="271">
        <v>43800</v>
      </c>
    </row>
    <row r="19" spans="1:13" ht="15.75" thickBot="1">
      <c r="A19" s="274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</row>
    <row r="20" spans="1:13" ht="15.75" thickTop="1">
      <c r="A20" s="64" t="s">
        <v>112</v>
      </c>
      <c r="B20" s="129">
        <v>7336560</v>
      </c>
      <c r="C20" s="129">
        <v>6535104</v>
      </c>
      <c r="D20" s="129">
        <v>7978313</v>
      </c>
      <c r="E20" s="129">
        <v>6712681</v>
      </c>
      <c r="F20" s="129">
        <v>8818952</v>
      </c>
      <c r="G20" s="129">
        <v>7522374</v>
      </c>
      <c r="H20" s="129">
        <v>7225423</v>
      </c>
      <c r="I20" s="129">
        <v>8708409</v>
      </c>
      <c r="J20" s="129">
        <v>7184570</v>
      </c>
      <c r="K20" s="129">
        <v>7365167</v>
      </c>
      <c r="L20" s="129">
        <v>6544363</v>
      </c>
      <c r="M20" s="129">
        <v>5963155</v>
      </c>
    </row>
    <row r="21" spans="1:13">
      <c r="A21" s="64" t="s">
        <v>113</v>
      </c>
      <c r="B21" s="129">
        <v>333480</v>
      </c>
      <c r="C21" s="129">
        <v>343952.84210526315</v>
      </c>
      <c r="D21" s="129">
        <v>398915.65</v>
      </c>
      <c r="E21" s="129">
        <v>335634.05</v>
      </c>
      <c r="F21" s="129">
        <v>400861.45454545453</v>
      </c>
      <c r="G21" s="129">
        <v>376118.7</v>
      </c>
      <c r="H21" s="129">
        <v>314148.82608695654</v>
      </c>
      <c r="I21" s="129">
        <v>395836.77272727271</v>
      </c>
      <c r="J21" s="129">
        <v>359228.5</v>
      </c>
      <c r="K21" s="129">
        <v>320224.65217391303</v>
      </c>
      <c r="L21" s="129">
        <v>327218.15000000002</v>
      </c>
      <c r="M21" s="129">
        <v>298157.75</v>
      </c>
    </row>
    <row r="22" spans="1:13">
      <c r="A22" s="64" t="s">
        <v>39</v>
      </c>
      <c r="B22" s="129">
        <v>187770.54395771702</v>
      </c>
      <c r="C22" s="129">
        <v>144389.42995864499</v>
      </c>
      <c r="D22" s="129">
        <v>161544.08613650218</v>
      </c>
      <c r="E22" s="129">
        <v>140801.06582257309</v>
      </c>
      <c r="F22" s="129">
        <v>177044.9826263602</v>
      </c>
      <c r="G22" s="129">
        <v>145525.74489577411</v>
      </c>
      <c r="H22" s="129">
        <v>142634.0037720617</v>
      </c>
      <c r="I22" s="129">
        <v>197044.70702358673</v>
      </c>
      <c r="J22" s="129">
        <v>180440.58075881918</v>
      </c>
      <c r="K22" s="129">
        <v>173472.50531287299</v>
      </c>
      <c r="L22" s="129">
        <v>134438.3026588654</v>
      </c>
      <c r="M22" s="129">
        <v>132561.29371301478</v>
      </c>
    </row>
    <row r="23" spans="1:13">
      <c r="A23" s="64" t="s">
        <v>40</v>
      </c>
      <c r="B23" s="129">
        <v>8535.0247253507732</v>
      </c>
      <c r="C23" s="129">
        <v>7599.443682033947</v>
      </c>
      <c r="D23" s="129">
        <v>8077.2043068251096</v>
      </c>
      <c r="E23" s="129">
        <v>7040.0532911286546</v>
      </c>
      <c r="F23" s="129">
        <v>8047.4992102891001</v>
      </c>
      <c r="G23" s="129">
        <v>7276.2872447887057</v>
      </c>
      <c r="H23" s="129">
        <v>6201.4784248722481</v>
      </c>
      <c r="I23" s="129">
        <v>8956.5775919812149</v>
      </c>
      <c r="J23" s="129">
        <v>9022.0290379409598</v>
      </c>
      <c r="K23" s="129">
        <v>7542.2828396901305</v>
      </c>
      <c r="L23" s="129">
        <v>6721.9151329432698</v>
      </c>
      <c r="M23" s="129">
        <v>6628.0646856507401</v>
      </c>
    </row>
    <row r="24" spans="1:13">
      <c r="A24" s="64" t="s">
        <v>41</v>
      </c>
      <c r="B24" s="129">
        <v>5298835.4189999998</v>
      </c>
      <c r="C24" s="129">
        <v>4185688.3909999998</v>
      </c>
      <c r="D24" s="129">
        <v>4955951.4440000001</v>
      </c>
      <c r="E24" s="129">
        <v>4029692.1460000002</v>
      </c>
      <c r="F24" s="129">
        <v>5944810.6040000003</v>
      </c>
      <c r="G24" s="129">
        <v>4208813.7740000002</v>
      </c>
      <c r="H24" s="129">
        <v>4080583.412</v>
      </c>
      <c r="I24" s="129">
        <v>6432203.9189999998</v>
      </c>
      <c r="J24" s="129">
        <v>5061724.2879999997</v>
      </c>
      <c r="K24" s="129">
        <v>4821230.1030000001</v>
      </c>
      <c r="L24" s="129">
        <v>3991018.358</v>
      </c>
      <c r="M24" s="129">
        <v>3980149.83</v>
      </c>
    </row>
    <row r="25" spans="1:13" ht="15.75" thickBot="1">
      <c r="A25" s="130" t="s">
        <v>42</v>
      </c>
      <c r="B25" s="131">
        <v>240856.15540909092</v>
      </c>
      <c r="C25" s="131">
        <v>220299.389</v>
      </c>
      <c r="D25" s="131">
        <v>247797.5722</v>
      </c>
      <c r="E25" s="131">
        <v>201484.6073</v>
      </c>
      <c r="F25" s="131">
        <v>270218.66381818184</v>
      </c>
      <c r="G25" s="131">
        <v>210440.6887</v>
      </c>
      <c r="H25" s="131">
        <v>177416.67008695652</v>
      </c>
      <c r="I25" s="131">
        <v>292372.90540909092</v>
      </c>
      <c r="J25" s="131">
        <v>253086.2144</v>
      </c>
      <c r="K25" s="131">
        <v>209618.70013043479</v>
      </c>
      <c r="L25" s="131">
        <v>199550.9179</v>
      </c>
      <c r="M25" s="131">
        <v>199007.4915</v>
      </c>
    </row>
    <row r="26" spans="1:13" ht="16.5" thickTop="1">
      <c r="A26" s="112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6.5" thickBot="1">
      <c r="A28" s="132"/>
      <c r="B28" s="126" t="s">
        <v>43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>
      <c r="A29" s="273" t="s">
        <v>44</v>
      </c>
      <c r="B29" s="271">
        <v>43101</v>
      </c>
      <c r="C29" s="271">
        <v>43132</v>
      </c>
      <c r="D29" s="271">
        <v>43160</v>
      </c>
      <c r="E29" s="271">
        <v>43191</v>
      </c>
      <c r="F29" s="271">
        <v>43221</v>
      </c>
      <c r="G29" s="271">
        <v>43252</v>
      </c>
      <c r="H29" s="271">
        <v>43282</v>
      </c>
      <c r="I29" s="271">
        <v>43313</v>
      </c>
      <c r="J29" s="271">
        <v>43344</v>
      </c>
      <c r="K29" s="271">
        <v>43374</v>
      </c>
      <c r="L29" s="271">
        <v>43405</v>
      </c>
      <c r="M29" s="271">
        <v>43435</v>
      </c>
    </row>
    <row r="30" spans="1:13" ht="15.75" thickBot="1">
      <c r="A30" s="274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</row>
    <row r="31" spans="1:13" ht="15.75" thickTop="1">
      <c r="A31" s="64" t="s">
        <v>112</v>
      </c>
      <c r="B31" s="129">
        <v>68151</v>
      </c>
      <c r="C31" s="129">
        <v>67884</v>
      </c>
      <c r="D31" s="129">
        <v>57425</v>
      </c>
      <c r="E31" s="129">
        <v>59916</v>
      </c>
      <c r="F31" s="129">
        <v>74568</v>
      </c>
      <c r="G31" s="129">
        <v>85650</v>
      </c>
      <c r="H31" s="129">
        <v>59904</v>
      </c>
      <c r="I31" s="129">
        <v>61876</v>
      </c>
      <c r="J31" s="129">
        <v>60975</v>
      </c>
      <c r="K31" s="129">
        <v>93612</v>
      </c>
      <c r="L31" s="129">
        <v>70728</v>
      </c>
      <c r="M31" s="129">
        <v>57605</v>
      </c>
    </row>
    <row r="32" spans="1:13">
      <c r="A32" s="64" t="s">
        <v>113</v>
      </c>
      <c r="B32" s="129">
        <v>3097.7727272727275</v>
      </c>
      <c r="C32" s="129">
        <v>3572.8421052631579</v>
      </c>
      <c r="D32" s="129">
        <v>3022.3684210526317</v>
      </c>
      <c r="E32" s="129">
        <v>2853.1428571428573</v>
      </c>
      <c r="F32" s="129">
        <v>3389.4545454545455</v>
      </c>
      <c r="G32" s="129">
        <v>4078.5714285714284</v>
      </c>
      <c r="H32" s="129">
        <v>2722.909090909091</v>
      </c>
      <c r="I32" s="129">
        <v>2690.2608695652175</v>
      </c>
      <c r="J32" s="129">
        <v>3048.75</v>
      </c>
      <c r="K32" s="129">
        <v>4070.086956521739</v>
      </c>
      <c r="L32" s="129">
        <v>3536.4</v>
      </c>
      <c r="M32" s="129">
        <v>3031.8421052631579</v>
      </c>
    </row>
    <row r="33" spans="1:13">
      <c r="A33" s="64" t="s">
        <v>39</v>
      </c>
      <c r="B33" s="129">
        <v>126286.26724136301</v>
      </c>
      <c r="C33" s="129">
        <v>132130.36820310997</v>
      </c>
      <c r="D33" s="129">
        <v>119164.03869982001</v>
      </c>
      <c r="E33" s="129">
        <v>141166.61412745499</v>
      </c>
      <c r="F33" s="129">
        <v>147452.04434051001</v>
      </c>
      <c r="G33" s="129">
        <v>168299.06633757998</v>
      </c>
      <c r="H33" s="129">
        <v>120252.38932245001</v>
      </c>
      <c r="I33" s="129">
        <v>124400.05591193998</v>
      </c>
      <c r="J33" s="129">
        <v>99443.375454809968</v>
      </c>
      <c r="K33" s="129">
        <v>147494.66606146999</v>
      </c>
      <c r="L33" s="129">
        <v>181340.47565804</v>
      </c>
      <c r="M33" s="129">
        <v>140091.08770264001</v>
      </c>
    </row>
    <row r="34" spans="1:13">
      <c r="A34" s="64" t="s">
        <v>40</v>
      </c>
      <c r="B34" s="129">
        <v>5740.2848746074096</v>
      </c>
      <c r="C34" s="129">
        <v>6954.2299054268415</v>
      </c>
      <c r="D34" s="129">
        <v>6271.7915105168431</v>
      </c>
      <c r="E34" s="129">
        <v>6722.2197203549995</v>
      </c>
      <c r="F34" s="129">
        <v>6702.3656518413636</v>
      </c>
      <c r="G34" s="129">
        <v>8014.2412541704762</v>
      </c>
      <c r="H34" s="129">
        <v>5466.0176964750008</v>
      </c>
      <c r="I34" s="129">
        <v>5408.6980831278261</v>
      </c>
      <c r="J34" s="129">
        <v>4972.1687727404988</v>
      </c>
      <c r="K34" s="129">
        <v>6412.8115678900003</v>
      </c>
      <c r="L34" s="129">
        <v>9067.0237829020007</v>
      </c>
      <c r="M34" s="129">
        <v>7373.2151422442112</v>
      </c>
    </row>
    <row r="35" spans="1:13">
      <c r="A35" s="64" t="s">
        <v>41</v>
      </c>
      <c r="B35" s="129">
        <v>126629.337</v>
      </c>
      <c r="C35" s="129">
        <v>148962.304</v>
      </c>
      <c r="D35" s="129">
        <v>114705.633</v>
      </c>
      <c r="E35" s="129">
        <v>138125.18</v>
      </c>
      <c r="F35" s="129">
        <v>190384.81299999999</v>
      </c>
      <c r="G35" s="129">
        <v>171970.79800000001</v>
      </c>
      <c r="H35" s="129">
        <v>118036.03200000001</v>
      </c>
      <c r="I35" s="129">
        <v>316509.70500000002</v>
      </c>
      <c r="J35" s="129">
        <v>108680.648</v>
      </c>
      <c r="K35" s="129">
        <v>164041.31400000001</v>
      </c>
      <c r="L35" s="129">
        <v>187534.80499999999</v>
      </c>
      <c r="M35" s="129">
        <v>261819.264</v>
      </c>
    </row>
    <row r="36" spans="1:13" ht="15.75" thickBot="1">
      <c r="A36" s="130" t="s">
        <v>42</v>
      </c>
      <c r="B36" s="131">
        <v>5755.8789545454538</v>
      </c>
      <c r="C36" s="131">
        <v>7840.1212631578946</v>
      </c>
      <c r="D36" s="131">
        <v>6037.1385789473679</v>
      </c>
      <c r="E36" s="131">
        <v>6577.3895238095247</v>
      </c>
      <c r="F36" s="131">
        <v>8653.8551363636398</v>
      </c>
      <c r="G36" s="131">
        <v>8189.0856190476197</v>
      </c>
      <c r="H36" s="131">
        <v>5365.2741818181812</v>
      </c>
      <c r="I36" s="131">
        <v>13761.291521739131</v>
      </c>
      <c r="J36" s="131">
        <v>5434.0324000000001</v>
      </c>
      <c r="K36" s="131">
        <v>7132.2310434782612</v>
      </c>
      <c r="L36" s="131">
        <v>9376.7402500000007</v>
      </c>
      <c r="M36" s="131">
        <v>13779.961263157895</v>
      </c>
    </row>
    <row r="37" spans="1:13" ht="15.75" thickTop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1:13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ht="16.5" thickBot="1">
      <c r="A39" s="132"/>
      <c r="B39" s="126" t="s">
        <v>43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>
      <c r="A40" s="273" t="s">
        <v>44</v>
      </c>
      <c r="B40" s="271">
        <v>43466</v>
      </c>
      <c r="C40" s="271">
        <v>43497</v>
      </c>
      <c r="D40" s="271">
        <v>43525</v>
      </c>
      <c r="E40" s="271">
        <v>43556</v>
      </c>
      <c r="F40" s="271">
        <v>43586</v>
      </c>
      <c r="G40" s="271">
        <v>43617</v>
      </c>
      <c r="H40" s="271">
        <v>43647</v>
      </c>
      <c r="I40" s="271">
        <v>43678</v>
      </c>
      <c r="J40" s="271">
        <v>43709</v>
      </c>
      <c r="K40" s="271">
        <v>43739</v>
      </c>
      <c r="L40" s="271">
        <v>43770</v>
      </c>
      <c r="M40" s="271">
        <v>43800</v>
      </c>
    </row>
    <row r="41" spans="1:13" ht="15.75" thickBot="1">
      <c r="A41" s="274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</row>
    <row r="42" spans="1:13" ht="15.75" thickTop="1">
      <c r="A42" s="64" t="s">
        <v>112</v>
      </c>
      <c r="B42" s="129">
        <v>78110</v>
      </c>
      <c r="C42" s="129">
        <v>63356</v>
      </c>
      <c r="D42" s="129">
        <v>70224</v>
      </c>
      <c r="E42" s="129">
        <v>68394</v>
      </c>
      <c r="F42" s="129">
        <v>67272</v>
      </c>
      <c r="G42" s="129">
        <v>68533</v>
      </c>
      <c r="H42" s="129">
        <v>68083</v>
      </c>
      <c r="I42" s="129">
        <v>87521</v>
      </c>
      <c r="J42" s="129">
        <v>64447</v>
      </c>
      <c r="K42" s="129">
        <v>76873</v>
      </c>
      <c r="L42" s="129">
        <v>74727</v>
      </c>
      <c r="M42" s="129">
        <v>67434</v>
      </c>
    </row>
    <row r="43" spans="1:13">
      <c r="A43" s="64" t="s">
        <v>113</v>
      </c>
      <c r="B43" s="129">
        <v>3550.4545454545455</v>
      </c>
      <c r="C43" s="129">
        <v>3334.5263157894738</v>
      </c>
      <c r="D43" s="129">
        <v>3511.2</v>
      </c>
      <c r="E43" s="129">
        <v>3419.7</v>
      </c>
      <c r="F43" s="129">
        <v>3057.818181818182</v>
      </c>
      <c r="G43" s="129">
        <v>3426.65</v>
      </c>
      <c r="H43" s="129">
        <v>2960.1304347826085</v>
      </c>
      <c r="I43" s="129">
        <v>3978.2272727272725</v>
      </c>
      <c r="J43" s="129">
        <v>3222.35</v>
      </c>
      <c r="K43" s="129">
        <v>3342.304347826087</v>
      </c>
      <c r="L43" s="129">
        <v>3736.35</v>
      </c>
      <c r="M43" s="129">
        <v>3371.7</v>
      </c>
    </row>
    <row r="44" spans="1:13">
      <c r="A44" s="64" t="s">
        <v>39</v>
      </c>
      <c r="B44" s="129">
        <v>124749.50662197999</v>
      </c>
      <c r="C44" s="129">
        <v>112859.51591235999</v>
      </c>
      <c r="D44" s="129">
        <v>126303.67731891001</v>
      </c>
      <c r="E44" s="129">
        <v>123039.13147919001</v>
      </c>
      <c r="F44" s="129">
        <v>100323.52323964</v>
      </c>
      <c r="G44" s="129">
        <v>105985.96562033999</v>
      </c>
      <c r="H44" s="129">
        <v>153850.36450341</v>
      </c>
      <c r="I44" s="129">
        <v>128366.84932036797</v>
      </c>
      <c r="J44" s="129">
        <v>92676.47546366998</v>
      </c>
      <c r="K44" s="129">
        <v>111804.15073693001</v>
      </c>
      <c r="L44" s="129">
        <v>108999.77324687899</v>
      </c>
      <c r="M44" s="129">
        <v>117958.87741423</v>
      </c>
    </row>
    <row r="45" spans="1:13">
      <c r="A45" s="64" t="s">
        <v>40</v>
      </c>
      <c r="B45" s="129">
        <v>5670.4321191809095</v>
      </c>
      <c r="C45" s="129">
        <v>5939.9745217031577</v>
      </c>
      <c r="D45" s="129">
        <v>6315.1838659455007</v>
      </c>
      <c r="E45" s="129">
        <v>6151.9565739595</v>
      </c>
      <c r="F45" s="129">
        <v>4560.1601472563634</v>
      </c>
      <c r="G45" s="129">
        <v>5299.2982810170006</v>
      </c>
      <c r="H45" s="129">
        <v>6689.1462827569567</v>
      </c>
      <c r="I45" s="129">
        <v>5834.8567872894528</v>
      </c>
      <c r="J45" s="129">
        <v>4633.8237731834997</v>
      </c>
      <c r="K45" s="129">
        <v>4861.0500320404344</v>
      </c>
      <c r="L45" s="129">
        <v>5449.9886623439506</v>
      </c>
      <c r="M45" s="129">
        <v>5897.9438707115005</v>
      </c>
    </row>
    <row r="46" spans="1:13">
      <c r="A46" s="64" t="s">
        <v>41</v>
      </c>
      <c r="B46" s="129">
        <v>201120.73499999999</v>
      </c>
      <c r="C46" s="129">
        <v>212738.64300000001</v>
      </c>
      <c r="D46" s="129">
        <v>215905.93700000001</v>
      </c>
      <c r="E46" s="129">
        <v>273152.783</v>
      </c>
      <c r="F46" s="129">
        <v>186748.93400000001</v>
      </c>
      <c r="G46" s="129">
        <v>192520.12100000001</v>
      </c>
      <c r="H46" s="129">
        <v>747101.80700000003</v>
      </c>
      <c r="I46" s="129">
        <v>210206.019</v>
      </c>
      <c r="J46" s="129">
        <v>181170.318</v>
      </c>
      <c r="K46" s="129">
        <v>226585.21299999999</v>
      </c>
      <c r="L46" s="129">
        <v>218547.26</v>
      </c>
      <c r="M46" s="129">
        <v>263525.98100000003</v>
      </c>
    </row>
    <row r="47" spans="1:13" ht="15.75" thickBot="1">
      <c r="A47" s="130" t="s">
        <v>42</v>
      </c>
      <c r="B47" s="131">
        <v>9141.8515909090911</v>
      </c>
      <c r="C47" s="131">
        <v>11196.770684210525</v>
      </c>
      <c r="D47" s="131">
        <v>10795.296849999999</v>
      </c>
      <c r="E47" s="131">
        <v>13657.639150000001</v>
      </c>
      <c r="F47" s="131">
        <v>8488.5879090909075</v>
      </c>
      <c r="G47" s="131">
        <v>9626.00605</v>
      </c>
      <c r="H47" s="131">
        <v>32482.687260869567</v>
      </c>
      <c r="I47" s="131">
        <v>9554.8190454545456</v>
      </c>
      <c r="J47" s="131">
        <v>9058.5159000000003</v>
      </c>
      <c r="K47" s="131">
        <v>9851.5310000000009</v>
      </c>
      <c r="L47" s="131">
        <v>10927.362999999999</v>
      </c>
      <c r="M47" s="131">
        <v>13176.299050000001</v>
      </c>
    </row>
    <row r="48" spans="1:13" ht="16.5" thickTop="1">
      <c r="A48" s="112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ht="16.5" thickBot="1">
      <c r="A50" s="132"/>
      <c r="B50" s="126" t="s">
        <v>114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ht="16.5" thickBot="1">
      <c r="A51" s="98"/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>
      <c r="A52" s="273" t="s">
        <v>45</v>
      </c>
      <c r="B52" s="271">
        <v>43466</v>
      </c>
      <c r="C52" s="271">
        <v>43497</v>
      </c>
      <c r="D52" s="271">
        <v>43525</v>
      </c>
      <c r="E52" s="271">
        <v>43556</v>
      </c>
      <c r="F52" s="271">
        <v>43586</v>
      </c>
      <c r="G52" s="271">
        <v>43617</v>
      </c>
      <c r="H52" s="271">
        <v>43647</v>
      </c>
      <c r="I52" s="271">
        <v>43678</v>
      </c>
      <c r="J52" s="271">
        <v>43709</v>
      </c>
      <c r="K52" s="271">
        <v>43739</v>
      </c>
      <c r="L52" s="271">
        <v>43770</v>
      </c>
      <c r="M52" s="271">
        <v>43800</v>
      </c>
    </row>
    <row r="53" spans="1:13" ht="15.75" thickBot="1">
      <c r="A53" s="274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</row>
    <row r="54" spans="1:13" ht="15.75" thickTop="1">
      <c r="A54" s="64" t="s">
        <v>39</v>
      </c>
      <c r="B54" s="129">
        <v>30.561309000000001</v>
      </c>
      <c r="C54" s="129">
        <v>11.227841300000001</v>
      </c>
      <c r="D54" s="129">
        <v>10.9440721</v>
      </c>
      <c r="E54" s="129">
        <v>18.258182000000001</v>
      </c>
      <c r="F54" s="129">
        <v>1.11226</v>
      </c>
      <c r="G54" s="129">
        <v>8.9146288000000009</v>
      </c>
      <c r="H54" s="129">
        <v>8.6211378000000014</v>
      </c>
      <c r="I54" s="129">
        <v>0.39040000000000002</v>
      </c>
      <c r="J54" s="129">
        <v>2.7046999999999999</v>
      </c>
      <c r="K54" s="129">
        <v>18.872879999999999</v>
      </c>
      <c r="L54" s="129">
        <v>6.8799564999999996</v>
      </c>
      <c r="M54" s="129">
        <v>15.613286</v>
      </c>
    </row>
    <row r="55" spans="1:13">
      <c r="A55" s="64" t="s">
        <v>40</v>
      </c>
      <c r="B55" s="129">
        <v>1.1363636363636365</v>
      </c>
      <c r="C55" s="129">
        <v>1.263157894736842</v>
      </c>
      <c r="D55" s="129">
        <v>0.65</v>
      </c>
      <c r="E55" s="129">
        <v>0.8</v>
      </c>
      <c r="F55" s="129">
        <v>0.27272727272727271</v>
      </c>
      <c r="G55" s="129">
        <v>0.75</v>
      </c>
      <c r="H55" s="129">
        <v>0.60869565217391308</v>
      </c>
      <c r="I55" s="129">
        <v>4.5454545454545456E-2</v>
      </c>
      <c r="J55" s="129">
        <v>0.2</v>
      </c>
      <c r="K55" s="129">
        <v>0.69565217391304346</v>
      </c>
      <c r="L55" s="129">
        <v>0.75</v>
      </c>
      <c r="M55" s="129">
        <v>0.5</v>
      </c>
    </row>
    <row r="56" spans="1:13">
      <c r="A56" s="64" t="s">
        <v>41</v>
      </c>
      <c r="B56" s="129">
        <v>304.86</v>
      </c>
      <c r="C56" s="129">
        <v>112.059</v>
      </c>
      <c r="D56" s="129">
        <v>109.241</v>
      </c>
      <c r="E56" s="129">
        <v>182.31800000000001</v>
      </c>
      <c r="F56" s="129">
        <v>11.1</v>
      </c>
      <c r="G56" s="129">
        <v>89.093999999999994</v>
      </c>
      <c r="H56" s="129">
        <v>86.180999999999997</v>
      </c>
      <c r="I56" s="129">
        <v>3.9039999999999999</v>
      </c>
      <c r="J56" s="129">
        <v>27.001999999999999</v>
      </c>
      <c r="K56" s="129">
        <v>187.99199999999999</v>
      </c>
      <c r="L56" s="129">
        <v>68.513000000000005</v>
      </c>
      <c r="M56" s="129">
        <v>156.00800000000001</v>
      </c>
    </row>
    <row r="57" spans="1:13" ht="15.75" thickBot="1">
      <c r="A57" s="130" t="s">
        <v>42</v>
      </c>
      <c r="B57" s="131">
        <v>13.857272727272727</v>
      </c>
      <c r="C57" s="131">
        <v>5.8978421052631571</v>
      </c>
      <c r="D57" s="131">
        <v>5.4620500000000005</v>
      </c>
      <c r="E57" s="131">
        <v>9.1158999999999999</v>
      </c>
      <c r="F57" s="131">
        <v>0.50454545454545452</v>
      </c>
      <c r="G57" s="131">
        <v>4.4546999999999999</v>
      </c>
      <c r="H57" s="131">
        <v>3.7469999999999999</v>
      </c>
      <c r="I57" s="131">
        <v>0.17745454545454548</v>
      </c>
      <c r="J57" s="131">
        <v>1.3500999999999999</v>
      </c>
      <c r="K57" s="131">
        <v>8.1735652173913032</v>
      </c>
      <c r="L57" s="131">
        <v>3.4256500000000001</v>
      </c>
      <c r="M57" s="131">
        <v>7.8003999999999998</v>
      </c>
    </row>
    <row r="58" spans="1:13" ht="16.5" thickTop="1">
      <c r="A58" s="112"/>
      <c r="B58" s="135"/>
      <c r="C58" s="135"/>
      <c r="D58" s="135"/>
      <c r="E58" s="135"/>
      <c r="F58" s="135"/>
      <c r="G58" s="135"/>
      <c r="H58" s="135"/>
      <c r="I58" s="129"/>
      <c r="J58" s="129"/>
      <c r="K58" s="129"/>
      <c r="L58" s="129"/>
      <c r="M58" s="129"/>
    </row>
    <row r="59" spans="1:13">
      <c r="A59" s="64" t="s">
        <v>46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1:13">
      <c r="A60" s="64" t="s">
        <v>115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>
      <c r="A61" s="138" t="s">
        <v>47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>
      <c r="A63" s="167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72" spans="1:13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>
      <c r="A73" s="168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</sheetData>
  <mergeCells count="65">
    <mergeCell ref="L7:L8"/>
    <mergeCell ref="F7:F8"/>
    <mergeCell ref="A7:A8"/>
    <mergeCell ref="B7:B8"/>
    <mergeCell ref="C7:C8"/>
    <mergeCell ref="D7:D8"/>
    <mergeCell ref="E7:E8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A40:A41"/>
    <mergeCell ref="B40:B41"/>
    <mergeCell ref="C40:C41"/>
    <mergeCell ref="D40:D41"/>
    <mergeCell ref="E40:E41"/>
    <mergeCell ref="F52:F53"/>
    <mergeCell ref="M52:M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40:F41"/>
    <mergeCell ref="G40:G41"/>
    <mergeCell ref="H40:H41"/>
    <mergeCell ref="I40:I41"/>
    <mergeCell ref="M40:M41"/>
    <mergeCell ref="J40:J41"/>
    <mergeCell ref="K40:K41"/>
    <mergeCell ref="L40:L41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2"/>
  <sheetViews>
    <sheetView showGridLines="0" topLeftCell="A46" zoomScaleNormal="100" workbookViewId="0"/>
  </sheetViews>
  <sheetFormatPr baseColWidth="10" defaultColWidth="11.42578125" defaultRowHeight="15"/>
  <cols>
    <col min="1" max="1" width="17.28515625" customWidth="1"/>
    <col min="3" max="3" width="12" bestFit="1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>
      <c r="A1" s="122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9.5">
      <c r="A2" s="6" t="s">
        <v>125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>
      <c r="A4" s="140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6.5" thickBot="1">
      <c r="A6" s="98"/>
      <c r="B6" s="141" t="s">
        <v>49</v>
      </c>
      <c r="C6" s="127"/>
      <c r="D6" s="128"/>
      <c r="E6" s="128"/>
      <c r="F6" s="128"/>
      <c r="G6" s="128"/>
      <c r="H6" s="128"/>
      <c r="I6" s="128"/>
      <c r="J6" s="128"/>
      <c r="K6" s="128"/>
      <c r="L6" s="127"/>
      <c r="M6" s="127"/>
    </row>
    <row r="7" spans="1:13">
      <c r="A7" s="273"/>
      <c r="B7" s="271">
        <v>43101</v>
      </c>
      <c r="C7" s="271">
        <v>43132</v>
      </c>
      <c r="D7" s="271">
        <v>43160</v>
      </c>
      <c r="E7" s="271">
        <v>43191</v>
      </c>
      <c r="F7" s="271">
        <v>43221</v>
      </c>
      <c r="G7" s="271">
        <v>43252</v>
      </c>
      <c r="H7" s="271">
        <v>43282</v>
      </c>
      <c r="I7" s="271">
        <v>43313</v>
      </c>
      <c r="J7" s="271">
        <v>43344</v>
      </c>
      <c r="K7" s="271">
        <v>43374</v>
      </c>
      <c r="L7" s="271">
        <v>43405</v>
      </c>
      <c r="M7" s="271">
        <v>43435</v>
      </c>
    </row>
    <row r="8" spans="1:13" ht="15.75" thickBot="1">
      <c r="A8" s="274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ht="15.75" thickTop="1">
      <c r="A9" s="64" t="s">
        <v>50</v>
      </c>
      <c r="B9" s="129">
        <v>23118</v>
      </c>
      <c r="C9" s="129">
        <v>22178</v>
      </c>
      <c r="D9" s="129">
        <v>28806</v>
      </c>
      <c r="E9" s="129">
        <v>22665</v>
      </c>
      <c r="F9" s="129">
        <v>29309</v>
      </c>
      <c r="G9" s="129">
        <v>30815</v>
      </c>
      <c r="H9" s="129">
        <v>22984</v>
      </c>
      <c r="I9" s="129">
        <v>25289</v>
      </c>
      <c r="J9" s="129">
        <v>25363</v>
      </c>
      <c r="K9" s="129">
        <v>30953</v>
      </c>
      <c r="L9" s="129">
        <v>31321</v>
      </c>
      <c r="M9" s="129">
        <v>28265</v>
      </c>
    </row>
    <row r="10" spans="1:13">
      <c r="A10" s="64" t="s">
        <v>51</v>
      </c>
      <c r="B10" s="129">
        <v>380068</v>
      </c>
      <c r="C10" s="129">
        <v>443965</v>
      </c>
      <c r="D10" s="129">
        <v>696917</v>
      </c>
      <c r="E10" s="129">
        <v>386140</v>
      </c>
      <c r="F10" s="129">
        <v>461245</v>
      </c>
      <c r="G10" s="129">
        <v>1184291</v>
      </c>
      <c r="H10" s="129">
        <v>302794</v>
      </c>
      <c r="I10" s="129">
        <v>633004</v>
      </c>
      <c r="J10" s="129">
        <v>1116237</v>
      </c>
      <c r="K10" s="129">
        <v>856928</v>
      </c>
      <c r="L10" s="129">
        <v>464426</v>
      </c>
      <c r="M10" s="129">
        <v>915436</v>
      </c>
    </row>
    <row r="11" spans="1:13">
      <c r="A11" s="64" t="s">
        <v>52</v>
      </c>
      <c r="B11" s="129">
        <v>82958.866760999997</v>
      </c>
      <c r="C11" s="129">
        <v>91773.646559000001</v>
      </c>
      <c r="D11" s="129">
        <v>163405.743197</v>
      </c>
      <c r="E11" s="129">
        <v>72279.990894200004</v>
      </c>
      <c r="F11" s="129">
        <v>99088.818845000002</v>
      </c>
      <c r="G11" s="129">
        <v>279535.28580000001</v>
      </c>
      <c r="H11" s="129">
        <v>66948.834073000005</v>
      </c>
      <c r="I11" s="129">
        <v>130244.335338</v>
      </c>
      <c r="J11" s="129">
        <v>243953.45047499999</v>
      </c>
      <c r="K11" s="129">
        <v>177648.03249400001</v>
      </c>
      <c r="L11" s="129">
        <v>109077.57361599999</v>
      </c>
      <c r="M11" s="129">
        <v>211038.71135500001</v>
      </c>
    </row>
    <row r="12" spans="1:13" ht="15.75" thickBot="1">
      <c r="A12" s="130" t="s">
        <v>53</v>
      </c>
      <c r="B12" s="131">
        <v>950202</v>
      </c>
      <c r="C12" s="131">
        <v>976303</v>
      </c>
      <c r="D12" s="131">
        <v>807132</v>
      </c>
      <c r="E12" s="131">
        <v>878890</v>
      </c>
      <c r="F12" s="131">
        <v>875225</v>
      </c>
      <c r="G12" s="131">
        <v>836375</v>
      </c>
      <c r="H12" s="131">
        <v>787333</v>
      </c>
      <c r="I12" s="131">
        <v>719496</v>
      </c>
      <c r="J12" s="131">
        <v>615143</v>
      </c>
      <c r="K12" s="131">
        <v>683965</v>
      </c>
      <c r="L12" s="131">
        <v>628292</v>
      </c>
      <c r="M12" s="131">
        <v>470041</v>
      </c>
    </row>
    <row r="13" spans="1:13" ht="15.75" thickTop="1">
      <c r="A13" s="64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>
      <c r="A14" s="64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ht="16.5" thickBot="1">
      <c r="A15" s="132"/>
      <c r="B15" s="141" t="s">
        <v>49</v>
      </c>
      <c r="C15" s="127"/>
      <c r="D15" s="133"/>
      <c r="E15" s="133"/>
      <c r="F15" s="133"/>
      <c r="G15" s="133"/>
      <c r="H15" s="133"/>
      <c r="I15" s="133"/>
      <c r="J15" s="133"/>
      <c r="K15" s="133"/>
      <c r="L15" s="127"/>
      <c r="M15" s="127"/>
    </row>
    <row r="16" spans="1:13">
      <c r="A16" s="273"/>
      <c r="B16" s="271">
        <v>43466</v>
      </c>
      <c r="C16" s="271">
        <v>43497</v>
      </c>
      <c r="D16" s="271">
        <v>43525</v>
      </c>
      <c r="E16" s="271">
        <v>43556</v>
      </c>
      <c r="F16" s="271">
        <v>43586</v>
      </c>
      <c r="G16" s="271">
        <v>43617</v>
      </c>
      <c r="H16" s="271">
        <v>43647</v>
      </c>
      <c r="I16" s="271">
        <v>43678</v>
      </c>
      <c r="J16" s="271">
        <v>43709</v>
      </c>
      <c r="K16" s="271">
        <v>43739</v>
      </c>
      <c r="L16" s="271">
        <v>43770</v>
      </c>
      <c r="M16" s="271">
        <v>43800</v>
      </c>
    </row>
    <row r="17" spans="1:13" ht="15.75" thickBot="1">
      <c r="A17" s="274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spans="1:13" ht="15.75" thickTop="1">
      <c r="A18" s="64" t="s">
        <v>50</v>
      </c>
      <c r="B18" s="129">
        <v>24258</v>
      </c>
      <c r="C18" s="129">
        <v>17660</v>
      </c>
      <c r="D18" s="129">
        <v>19933</v>
      </c>
      <c r="E18" s="129">
        <v>20072</v>
      </c>
      <c r="F18" s="129">
        <v>21485</v>
      </c>
      <c r="G18" s="129">
        <v>21189</v>
      </c>
      <c r="H18" s="129">
        <v>20036</v>
      </c>
      <c r="I18" s="129">
        <v>22564</v>
      </c>
      <c r="J18" s="129">
        <v>25147</v>
      </c>
      <c r="K18" s="129">
        <v>18697</v>
      </c>
      <c r="L18" s="129">
        <v>13114</v>
      </c>
      <c r="M18" s="129">
        <v>19621</v>
      </c>
    </row>
    <row r="19" spans="1:13">
      <c r="A19" s="64" t="s">
        <v>51</v>
      </c>
      <c r="B19" s="129">
        <v>234443</v>
      </c>
      <c r="C19" s="129">
        <v>305668</v>
      </c>
      <c r="D19" s="129">
        <v>774262</v>
      </c>
      <c r="E19" s="129">
        <v>281247</v>
      </c>
      <c r="F19" s="129">
        <v>511251</v>
      </c>
      <c r="G19" s="129">
        <v>980335</v>
      </c>
      <c r="H19" s="129">
        <v>185122</v>
      </c>
      <c r="I19" s="129">
        <v>426624</v>
      </c>
      <c r="J19" s="129">
        <v>812955</v>
      </c>
      <c r="K19" s="129">
        <v>195391</v>
      </c>
      <c r="L19" s="129">
        <v>891912</v>
      </c>
      <c r="M19" s="129">
        <v>778373</v>
      </c>
    </row>
    <row r="20" spans="1:13">
      <c r="A20" s="64" t="s">
        <v>52</v>
      </c>
      <c r="B20" s="129">
        <v>56035.551693000001</v>
      </c>
      <c r="C20" s="129">
        <v>65746.495150000002</v>
      </c>
      <c r="D20" s="129">
        <v>173093.31192199999</v>
      </c>
      <c r="E20" s="129">
        <v>63913.673864999997</v>
      </c>
      <c r="F20" s="129">
        <v>105284.91416499999</v>
      </c>
      <c r="G20" s="129">
        <v>226332.52676800001</v>
      </c>
      <c r="H20" s="129">
        <v>43733.756646000002</v>
      </c>
      <c r="I20" s="129">
        <v>94275.864879999994</v>
      </c>
      <c r="J20" s="129">
        <v>192925.45126900001</v>
      </c>
      <c r="K20" s="129">
        <v>46539.254366000001</v>
      </c>
      <c r="L20" s="129">
        <v>178484.08966299999</v>
      </c>
      <c r="M20" s="129">
        <v>177015.291409</v>
      </c>
    </row>
    <row r="21" spans="1:13" ht="15.75" thickBot="1">
      <c r="A21" s="130" t="s">
        <v>53</v>
      </c>
      <c r="B21" s="131">
        <v>508560</v>
      </c>
      <c r="C21" s="131">
        <v>514975</v>
      </c>
      <c r="D21" s="131">
        <v>488530</v>
      </c>
      <c r="E21" s="131">
        <v>521261</v>
      </c>
      <c r="F21" s="131">
        <v>531068</v>
      </c>
      <c r="G21" s="131">
        <v>529384</v>
      </c>
      <c r="H21" s="131">
        <v>515216</v>
      </c>
      <c r="I21" s="131">
        <v>564975</v>
      </c>
      <c r="J21" s="131">
        <v>504277</v>
      </c>
      <c r="K21" s="131">
        <v>492993</v>
      </c>
      <c r="L21" s="131">
        <v>734408</v>
      </c>
      <c r="M21" s="131">
        <v>594781</v>
      </c>
    </row>
    <row r="22" spans="1:13" ht="15.75" thickTop="1">
      <c r="A22" s="64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>
      <c r="A23" s="64"/>
      <c r="B23" s="129"/>
      <c r="C23" s="129"/>
      <c r="D23" s="129"/>
      <c r="E23" s="129"/>
      <c r="F23" s="129"/>
      <c r="G23" s="129"/>
      <c r="H23" s="129"/>
      <c r="I23" s="142"/>
      <c r="J23" s="129"/>
      <c r="K23" s="129"/>
      <c r="L23" s="129"/>
      <c r="M23" s="129"/>
    </row>
    <row r="24" spans="1:13" ht="16.5" thickBot="1">
      <c r="A24" s="98"/>
      <c r="B24" s="141" t="s">
        <v>54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7"/>
      <c r="M24" s="127"/>
    </row>
    <row r="25" spans="1:13">
      <c r="A25" s="273"/>
      <c r="B25" s="271">
        <v>43101</v>
      </c>
      <c r="C25" s="271">
        <v>43132</v>
      </c>
      <c r="D25" s="271">
        <v>43160</v>
      </c>
      <c r="E25" s="271">
        <v>43191</v>
      </c>
      <c r="F25" s="271">
        <v>43221</v>
      </c>
      <c r="G25" s="271">
        <v>43252</v>
      </c>
      <c r="H25" s="271">
        <v>43282</v>
      </c>
      <c r="I25" s="271">
        <v>43313</v>
      </c>
      <c r="J25" s="271">
        <v>43344</v>
      </c>
      <c r="K25" s="271">
        <v>43374</v>
      </c>
      <c r="L25" s="271">
        <v>43405</v>
      </c>
      <c r="M25" s="271">
        <v>43435</v>
      </c>
    </row>
    <row r="26" spans="1:13" ht="15.75" thickBot="1">
      <c r="A26" s="274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</row>
    <row r="27" spans="1:13" ht="15.75" thickTop="1">
      <c r="A27" s="64" t="s">
        <v>50</v>
      </c>
      <c r="B27" s="129">
        <v>82</v>
      </c>
      <c r="C27" s="129">
        <v>64</v>
      </c>
      <c r="D27" s="129">
        <v>47</v>
      </c>
      <c r="E27" s="129">
        <v>60</v>
      </c>
      <c r="F27" s="129">
        <v>44</v>
      </c>
      <c r="G27" s="129">
        <v>53</v>
      </c>
      <c r="H27" s="129">
        <v>40</v>
      </c>
      <c r="I27" s="129">
        <v>30</v>
      </c>
      <c r="J27" s="129">
        <v>83</v>
      </c>
      <c r="K27" s="129">
        <v>66</v>
      </c>
      <c r="L27" s="129">
        <v>63</v>
      </c>
      <c r="M27" s="129">
        <v>36</v>
      </c>
    </row>
    <row r="28" spans="1:13">
      <c r="A28" s="64" t="s">
        <v>51</v>
      </c>
      <c r="B28" s="129">
        <v>599170</v>
      </c>
      <c r="C28" s="129">
        <v>438190</v>
      </c>
      <c r="D28" s="129">
        <v>669219</v>
      </c>
      <c r="E28" s="129">
        <v>653550</v>
      </c>
      <c r="F28" s="129">
        <v>206090</v>
      </c>
      <c r="G28" s="129">
        <v>430945</v>
      </c>
      <c r="H28" s="129">
        <v>300050</v>
      </c>
      <c r="I28" s="129">
        <v>459614</v>
      </c>
      <c r="J28" s="129">
        <v>730650</v>
      </c>
      <c r="K28" s="129">
        <v>427210</v>
      </c>
      <c r="L28" s="129">
        <v>597300</v>
      </c>
      <c r="M28" s="129">
        <v>125100</v>
      </c>
    </row>
    <row r="29" spans="1:13">
      <c r="A29" s="64" t="s">
        <v>52</v>
      </c>
      <c r="B29" s="129">
        <v>59917</v>
      </c>
      <c r="C29" s="129">
        <v>43819</v>
      </c>
      <c r="D29" s="129">
        <v>66921.899999999994</v>
      </c>
      <c r="E29" s="129">
        <v>65355</v>
      </c>
      <c r="F29" s="129">
        <v>20609</v>
      </c>
      <c r="G29" s="129">
        <v>43094.5</v>
      </c>
      <c r="H29" s="129">
        <v>30005</v>
      </c>
      <c r="I29" s="129">
        <v>45961.4</v>
      </c>
      <c r="J29" s="129">
        <v>73065</v>
      </c>
      <c r="K29" s="129">
        <v>42721</v>
      </c>
      <c r="L29" s="129">
        <v>59730</v>
      </c>
      <c r="M29" s="129">
        <v>12510</v>
      </c>
    </row>
    <row r="30" spans="1:13" ht="15.75" thickBot="1">
      <c r="A30" s="130" t="s">
        <v>53</v>
      </c>
      <c r="B30" s="131">
        <v>6513722</v>
      </c>
      <c r="C30" s="131">
        <v>6652622</v>
      </c>
      <c r="D30" s="131">
        <v>6905711</v>
      </c>
      <c r="E30" s="131">
        <v>6447411</v>
      </c>
      <c r="F30" s="131">
        <v>6492701</v>
      </c>
      <c r="G30" s="131">
        <v>6462286</v>
      </c>
      <c r="H30" s="131">
        <v>6453136</v>
      </c>
      <c r="I30" s="131">
        <v>6233522</v>
      </c>
      <c r="J30" s="131">
        <v>6524622</v>
      </c>
      <c r="K30" s="131">
        <v>6403812</v>
      </c>
      <c r="L30" s="131">
        <v>6469412</v>
      </c>
      <c r="M30" s="131">
        <v>6319512</v>
      </c>
    </row>
    <row r="31" spans="1:13" ht="15.75" thickTop="1">
      <c r="A31" s="64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1:13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6.5" thickBot="1">
      <c r="A33" s="132"/>
      <c r="B33" s="141" t="s">
        <v>54</v>
      </c>
      <c r="C33" s="127"/>
      <c r="D33" s="133"/>
      <c r="E33" s="133"/>
      <c r="F33" s="133"/>
      <c r="G33" s="133"/>
      <c r="H33" s="133"/>
      <c r="I33" s="133"/>
      <c r="J33" s="133"/>
      <c r="K33" s="133"/>
      <c r="L33" s="127"/>
      <c r="M33" s="127"/>
    </row>
    <row r="34" spans="1:13">
      <c r="A34" s="273"/>
      <c r="B34" s="271">
        <v>43466</v>
      </c>
      <c r="C34" s="271">
        <v>43497</v>
      </c>
      <c r="D34" s="271">
        <v>43525</v>
      </c>
      <c r="E34" s="271">
        <v>43556</v>
      </c>
      <c r="F34" s="271">
        <v>43586</v>
      </c>
      <c r="G34" s="271">
        <v>43617</v>
      </c>
      <c r="H34" s="271">
        <v>43647</v>
      </c>
      <c r="I34" s="271">
        <v>43678</v>
      </c>
      <c r="J34" s="271">
        <v>43709</v>
      </c>
      <c r="K34" s="271">
        <v>43739</v>
      </c>
      <c r="L34" s="271">
        <v>43770</v>
      </c>
      <c r="M34" s="271">
        <v>43800</v>
      </c>
    </row>
    <row r="35" spans="1:13" ht="15.75" thickBot="1">
      <c r="A35" s="274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</row>
    <row r="36" spans="1:13" ht="15.75" thickTop="1">
      <c r="A36" s="64" t="s">
        <v>50</v>
      </c>
      <c r="B36" s="129">
        <v>49</v>
      </c>
      <c r="C36" s="129">
        <v>49</v>
      </c>
      <c r="D36" s="129">
        <v>35</v>
      </c>
      <c r="E36" s="129">
        <v>45</v>
      </c>
      <c r="F36" s="129">
        <v>31</v>
      </c>
      <c r="G36" s="129">
        <v>97</v>
      </c>
      <c r="H36" s="129">
        <v>184</v>
      </c>
      <c r="I36" s="129">
        <v>40</v>
      </c>
      <c r="J36" s="129">
        <v>63</v>
      </c>
      <c r="K36" s="129">
        <v>41</v>
      </c>
      <c r="L36" s="129">
        <v>29</v>
      </c>
      <c r="M36" s="129">
        <v>23</v>
      </c>
    </row>
    <row r="37" spans="1:13">
      <c r="A37" s="64" t="s">
        <v>51</v>
      </c>
      <c r="B37" s="129">
        <v>194600</v>
      </c>
      <c r="C37" s="129">
        <v>197730</v>
      </c>
      <c r="D37" s="129">
        <v>334670</v>
      </c>
      <c r="E37" s="129">
        <v>491125</v>
      </c>
      <c r="F37" s="129">
        <v>137216</v>
      </c>
      <c r="G37" s="129">
        <v>476021</v>
      </c>
      <c r="H37" s="129">
        <v>2577870</v>
      </c>
      <c r="I37" s="129">
        <v>176289</v>
      </c>
      <c r="J37" s="129">
        <v>612500</v>
      </c>
      <c r="K37" s="129">
        <v>848100</v>
      </c>
      <c r="L37" s="129">
        <v>572600</v>
      </c>
      <c r="M37" s="129">
        <v>452950</v>
      </c>
    </row>
    <row r="38" spans="1:13">
      <c r="A38" s="64" t="s">
        <v>52</v>
      </c>
      <c r="B38" s="129">
        <v>19460</v>
      </c>
      <c r="C38" s="129">
        <v>19773</v>
      </c>
      <c r="D38" s="129">
        <v>33467</v>
      </c>
      <c r="E38" s="129">
        <v>49112.5</v>
      </c>
      <c r="F38" s="129">
        <v>13721.6</v>
      </c>
      <c r="G38" s="129">
        <v>47602.1</v>
      </c>
      <c r="H38" s="129">
        <v>257787</v>
      </c>
      <c r="I38" s="129">
        <v>17628.900000000001</v>
      </c>
      <c r="J38" s="129">
        <v>61250</v>
      </c>
      <c r="K38" s="129">
        <v>84810</v>
      </c>
      <c r="L38" s="129">
        <v>57260</v>
      </c>
      <c r="M38" s="129">
        <v>45295</v>
      </c>
    </row>
    <row r="39" spans="1:13" ht="15.75" thickBot="1">
      <c r="A39" s="130" t="s">
        <v>53</v>
      </c>
      <c r="B39" s="131">
        <v>6301842</v>
      </c>
      <c r="C39" s="131">
        <v>6234712</v>
      </c>
      <c r="D39" s="131">
        <v>6232252</v>
      </c>
      <c r="E39" s="131">
        <v>6534517</v>
      </c>
      <c r="F39" s="131">
        <v>6264203</v>
      </c>
      <c r="G39" s="131">
        <v>6247752</v>
      </c>
      <c r="H39" s="131">
        <v>5469023</v>
      </c>
      <c r="I39" s="131">
        <v>5331253</v>
      </c>
      <c r="J39" s="131">
        <v>5395653</v>
      </c>
      <c r="K39" s="131">
        <v>5988234</v>
      </c>
      <c r="L39" s="131">
        <v>6355234</v>
      </c>
      <c r="M39" s="131">
        <v>6761534</v>
      </c>
    </row>
    <row r="40" spans="1:13" ht="15.75" thickTop="1">
      <c r="A40" s="64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1:1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6.5" thickBot="1">
      <c r="A43" s="132"/>
      <c r="B43" s="141" t="s">
        <v>55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>
      <c r="A44" s="219"/>
      <c r="B44" s="271">
        <v>43101</v>
      </c>
      <c r="C44" s="271">
        <v>43132</v>
      </c>
      <c r="D44" s="271">
        <v>43160</v>
      </c>
      <c r="E44" s="271">
        <v>43191</v>
      </c>
      <c r="F44" s="271">
        <v>43221</v>
      </c>
      <c r="G44" s="271">
        <v>43252</v>
      </c>
      <c r="H44" s="271">
        <v>43282</v>
      </c>
      <c r="I44" s="271">
        <v>43313</v>
      </c>
      <c r="J44" s="271">
        <v>43344</v>
      </c>
      <c r="K44" s="271">
        <v>43374</v>
      </c>
      <c r="L44" s="271">
        <v>43405</v>
      </c>
      <c r="M44" s="271">
        <v>43435</v>
      </c>
    </row>
    <row r="45" spans="1:13" ht="15.75" thickBot="1">
      <c r="A45" s="220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</row>
    <row r="46" spans="1:13" ht="15.75" thickTop="1">
      <c r="A46" s="64" t="s">
        <v>50</v>
      </c>
      <c r="B46" s="129">
        <v>287</v>
      </c>
      <c r="C46" s="129">
        <v>268</v>
      </c>
      <c r="D46" s="129">
        <v>250</v>
      </c>
      <c r="E46" s="129">
        <v>222</v>
      </c>
      <c r="F46" s="129">
        <v>179</v>
      </c>
      <c r="G46" s="129">
        <v>156</v>
      </c>
      <c r="H46" s="129">
        <v>155</v>
      </c>
      <c r="I46" s="129">
        <v>88</v>
      </c>
      <c r="J46" s="129">
        <v>99</v>
      </c>
      <c r="K46" s="129">
        <v>243</v>
      </c>
      <c r="L46" s="129">
        <v>263</v>
      </c>
      <c r="M46" s="129">
        <v>225</v>
      </c>
    </row>
    <row r="47" spans="1:13">
      <c r="A47" s="64" t="s">
        <v>51</v>
      </c>
      <c r="B47" s="129">
        <v>8004</v>
      </c>
      <c r="C47" s="129">
        <v>40882</v>
      </c>
      <c r="D47" s="129">
        <v>11555</v>
      </c>
      <c r="E47" s="129">
        <v>26976</v>
      </c>
      <c r="F47" s="129">
        <v>16244</v>
      </c>
      <c r="G47" s="129">
        <v>23509</v>
      </c>
      <c r="H47" s="129">
        <v>31167</v>
      </c>
      <c r="I47" s="129">
        <v>97714</v>
      </c>
      <c r="J47" s="129">
        <v>88724</v>
      </c>
      <c r="K47" s="129">
        <v>87274</v>
      </c>
      <c r="L47" s="129">
        <v>47852</v>
      </c>
      <c r="M47" s="129">
        <v>10159</v>
      </c>
    </row>
    <row r="48" spans="1:13">
      <c r="A48" s="64" t="s">
        <v>52</v>
      </c>
      <c r="B48" s="129">
        <v>1846.075</v>
      </c>
      <c r="C48" s="129">
        <v>4271.6549999999997</v>
      </c>
      <c r="D48" s="129">
        <v>467.01</v>
      </c>
      <c r="E48" s="129">
        <v>5220.4934999999996</v>
      </c>
      <c r="F48" s="129">
        <v>3076.24055</v>
      </c>
      <c r="G48" s="129">
        <v>2189.9886499999998</v>
      </c>
      <c r="H48" s="129">
        <v>2700.982</v>
      </c>
      <c r="I48" s="129">
        <v>3892.9839999999999</v>
      </c>
      <c r="J48" s="129">
        <v>1465.2031999999999</v>
      </c>
      <c r="K48" s="129">
        <v>2627.2649999999999</v>
      </c>
      <c r="L48" s="129">
        <v>1537.6</v>
      </c>
      <c r="M48" s="129">
        <v>1987.07</v>
      </c>
    </row>
    <row r="49" spans="1:13" ht="15.75" thickBot="1">
      <c r="A49" s="130" t="s">
        <v>53</v>
      </c>
      <c r="B49" s="131">
        <v>47903</v>
      </c>
      <c r="C49" s="131">
        <v>54636</v>
      </c>
      <c r="D49" s="131">
        <v>59673</v>
      </c>
      <c r="E49" s="131">
        <v>66615</v>
      </c>
      <c r="F49" s="131">
        <v>81452</v>
      </c>
      <c r="G49" s="131">
        <v>62248</v>
      </c>
      <c r="H49" s="131">
        <v>71173</v>
      </c>
      <c r="I49" s="131">
        <v>168826</v>
      </c>
      <c r="J49" s="131">
        <v>124318</v>
      </c>
      <c r="K49" s="131">
        <v>157938</v>
      </c>
      <c r="L49" s="131">
        <v>162364</v>
      </c>
      <c r="M49" s="131">
        <v>78087</v>
      </c>
    </row>
    <row r="50" spans="1:13" ht="15.75" thickTop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1:13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1:13" ht="16.5" thickBot="1">
      <c r="A53" s="132"/>
      <c r="B53" s="141" t="s">
        <v>55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13">
      <c r="A54" s="219"/>
      <c r="B54" s="271">
        <v>43466</v>
      </c>
      <c r="C54" s="271">
        <v>43497</v>
      </c>
      <c r="D54" s="271">
        <v>43525</v>
      </c>
      <c r="E54" s="271">
        <v>43556</v>
      </c>
      <c r="F54" s="271">
        <v>43586</v>
      </c>
      <c r="G54" s="271">
        <v>43617</v>
      </c>
      <c r="H54" s="271">
        <v>43647</v>
      </c>
      <c r="I54" s="271">
        <v>43678</v>
      </c>
      <c r="J54" s="271">
        <v>43709</v>
      </c>
      <c r="K54" s="271">
        <v>43739</v>
      </c>
      <c r="L54" s="271">
        <v>43770</v>
      </c>
      <c r="M54" s="271">
        <v>43800</v>
      </c>
    </row>
    <row r="55" spans="1:13" ht="15.75" thickBot="1">
      <c r="A55" s="220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</row>
    <row r="56" spans="1:13" ht="15.75" thickTop="1">
      <c r="A56" s="64" t="s">
        <v>50</v>
      </c>
      <c r="B56" s="129">
        <v>260</v>
      </c>
      <c r="C56" s="129">
        <v>183</v>
      </c>
      <c r="D56" s="129">
        <v>226</v>
      </c>
      <c r="E56" s="129">
        <v>190</v>
      </c>
      <c r="F56" s="129">
        <v>259</v>
      </c>
      <c r="G56" s="129">
        <v>458</v>
      </c>
      <c r="H56" s="129">
        <v>376</v>
      </c>
      <c r="I56" s="129">
        <v>334</v>
      </c>
      <c r="J56" s="129">
        <v>425</v>
      </c>
      <c r="K56" s="129">
        <v>450</v>
      </c>
      <c r="L56" s="129">
        <v>422</v>
      </c>
      <c r="M56" s="129">
        <v>647</v>
      </c>
    </row>
    <row r="57" spans="1:13">
      <c r="A57" s="64" t="s">
        <v>51</v>
      </c>
      <c r="B57" s="129">
        <v>28058</v>
      </c>
      <c r="C57" s="129">
        <v>44736</v>
      </c>
      <c r="D57" s="129">
        <v>62220</v>
      </c>
      <c r="E57" s="129">
        <v>79924</v>
      </c>
      <c r="F57" s="129">
        <v>166457</v>
      </c>
      <c r="G57" s="129">
        <v>47213</v>
      </c>
      <c r="H57" s="129">
        <v>28993</v>
      </c>
      <c r="I57" s="129">
        <v>60242</v>
      </c>
      <c r="J57" s="129">
        <v>48574</v>
      </c>
      <c r="K57" s="129">
        <v>45387</v>
      </c>
      <c r="L57" s="129">
        <v>126405</v>
      </c>
      <c r="M57" s="129">
        <v>124866</v>
      </c>
    </row>
    <row r="58" spans="1:13">
      <c r="A58" s="64" t="s">
        <v>52</v>
      </c>
      <c r="B58" s="129">
        <v>4235.2856000000002</v>
      </c>
      <c r="C58" s="129">
        <v>444.89</v>
      </c>
      <c r="D58" s="129">
        <v>840.53250000000003</v>
      </c>
      <c r="E58" s="129">
        <v>848.51</v>
      </c>
      <c r="F58" s="129">
        <v>1092.7045000000001</v>
      </c>
      <c r="G58" s="129">
        <v>1482.9369999999999</v>
      </c>
      <c r="H58" s="129">
        <v>957.89</v>
      </c>
      <c r="I58" s="129">
        <v>1839.075</v>
      </c>
      <c r="J58" s="129">
        <v>716.38499999999999</v>
      </c>
      <c r="K58" s="129">
        <v>943.63284999999996</v>
      </c>
      <c r="L58" s="129">
        <v>801.87350000000004</v>
      </c>
      <c r="M58" s="129">
        <v>1298.3153500000001</v>
      </c>
    </row>
    <row r="59" spans="1:13" ht="15.75" thickBot="1">
      <c r="A59" s="130" t="s">
        <v>53</v>
      </c>
      <c r="B59" s="131">
        <v>97612</v>
      </c>
      <c r="C59" s="131">
        <v>123743</v>
      </c>
      <c r="D59" s="131">
        <v>99145</v>
      </c>
      <c r="E59" s="131">
        <v>162942</v>
      </c>
      <c r="F59" s="131">
        <v>210733</v>
      </c>
      <c r="G59" s="131">
        <v>39249</v>
      </c>
      <c r="H59" s="131">
        <v>67286</v>
      </c>
      <c r="I59" s="131">
        <v>89112</v>
      </c>
      <c r="J59" s="131">
        <v>39740</v>
      </c>
      <c r="K59" s="131">
        <v>71887</v>
      </c>
      <c r="L59" s="131">
        <v>152258</v>
      </c>
      <c r="M59" s="131">
        <v>17143</v>
      </c>
    </row>
    <row r="60" spans="1:13" ht="15.75" thickTop="1">
      <c r="A60" s="84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</row>
    <row r="61" spans="1:13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>
      <c r="A62" s="64" t="s">
        <v>56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>
      <c r="A63" s="64" t="s">
        <v>57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ht="16.5" thickBot="1">
      <c r="A65" s="98"/>
      <c r="B65" s="141" t="s">
        <v>58</v>
      </c>
      <c r="C65" s="127"/>
      <c r="D65" s="128"/>
      <c r="E65" s="128"/>
      <c r="F65" s="128"/>
      <c r="G65" s="128"/>
      <c r="H65" s="128"/>
      <c r="I65" s="128"/>
      <c r="J65" s="128"/>
      <c r="K65" s="128"/>
      <c r="L65" s="127"/>
      <c r="M65" s="127"/>
    </row>
    <row r="66" spans="1:13">
      <c r="A66" s="219"/>
      <c r="B66" s="271">
        <v>43101</v>
      </c>
      <c r="C66" s="271">
        <v>43132</v>
      </c>
      <c r="D66" s="271">
        <v>43160</v>
      </c>
      <c r="E66" s="271">
        <v>43191</v>
      </c>
      <c r="F66" s="271">
        <v>43221</v>
      </c>
      <c r="G66" s="271">
        <v>43252</v>
      </c>
      <c r="H66" s="271">
        <v>43282</v>
      </c>
      <c r="I66" s="271">
        <v>43313</v>
      </c>
      <c r="J66" s="271">
        <v>43344</v>
      </c>
      <c r="K66" s="271">
        <v>43374</v>
      </c>
      <c r="L66" s="271">
        <v>43405</v>
      </c>
      <c r="M66" s="271">
        <v>43435</v>
      </c>
    </row>
    <row r="67" spans="1:13" ht="15.75" thickBot="1">
      <c r="A67" s="220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</row>
    <row r="68" spans="1:13" ht="16.5" thickTop="1" thickBot="1">
      <c r="A68" s="130" t="s">
        <v>59</v>
      </c>
      <c r="B68" s="131">
        <v>38335.732898480499</v>
      </c>
      <c r="C68" s="131">
        <v>38585.719367598896</v>
      </c>
      <c r="D68" s="131">
        <v>37547.911488513499</v>
      </c>
      <c r="E68" s="131">
        <v>35188.506134039599</v>
      </c>
      <c r="F68" s="131">
        <v>38205.741814662906</v>
      </c>
      <c r="G68" s="131">
        <v>38803.389837327799</v>
      </c>
      <c r="H68" s="131">
        <v>38749.786638925405</v>
      </c>
      <c r="I68" s="131">
        <v>39182.132853325005</v>
      </c>
      <c r="J68" s="131">
        <v>35666.745753305004</v>
      </c>
      <c r="K68" s="131">
        <v>34041.477689524298</v>
      </c>
      <c r="L68" s="131">
        <v>32873.315960471198</v>
      </c>
      <c r="M68" s="131">
        <v>32462.797794206101</v>
      </c>
    </row>
    <row r="69" spans="1:13" ht="15.75" thickTop="1">
      <c r="A69" s="64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1:13">
      <c r="A70" s="64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</row>
    <row r="71" spans="1:13">
      <c r="A71" s="64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1:13">
      <c r="A72" s="64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6.5" thickBot="1">
      <c r="A73" s="132"/>
      <c r="B73" s="141" t="s">
        <v>58</v>
      </c>
      <c r="C73" s="127"/>
      <c r="D73" s="133"/>
      <c r="E73" s="133"/>
      <c r="F73" s="133"/>
      <c r="G73" s="133"/>
      <c r="H73" s="133"/>
      <c r="I73" s="133"/>
      <c r="J73" s="133"/>
      <c r="K73" s="133"/>
      <c r="L73" s="127"/>
      <c r="M73" s="127"/>
    </row>
    <row r="74" spans="1:13">
      <c r="A74" s="219"/>
      <c r="B74" s="271">
        <v>43466</v>
      </c>
      <c r="C74" s="271">
        <v>43497</v>
      </c>
      <c r="D74" s="271">
        <v>43525</v>
      </c>
      <c r="E74" s="271">
        <v>43556</v>
      </c>
      <c r="F74" s="271">
        <v>43586</v>
      </c>
      <c r="G74" s="271">
        <v>43617</v>
      </c>
      <c r="H74" s="271">
        <v>43647</v>
      </c>
      <c r="I74" s="271">
        <v>43678</v>
      </c>
      <c r="J74" s="271">
        <v>43709</v>
      </c>
      <c r="K74" s="271">
        <v>43739</v>
      </c>
      <c r="L74" s="271">
        <v>43770</v>
      </c>
      <c r="M74" s="271">
        <v>43800</v>
      </c>
    </row>
    <row r="75" spans="1:13" ht="15.75" thickBot="1">
      <c r="A75" s="220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</row>
    <row r="76" spans="1:13" ht="16.5" thickTop="1" thickBot="1">
      <c r="A76" s="130" t="s">
        <v>59</v>
      </c>
      <c r="B76" s="131">
        <v>30540.9086250248</v>
      </c>
      <c r="C76" s="131">
        <v>30420.116030782701</v>
      </c>
      <c r="D76" s="131">
        <v>32022.948328014703</v>
      </c>
      <c r="E76" s="131">
        <v>32078.187710323597</v>
      </c>
      <c r="F76" s="131">
        <v>32504.132694248099</v>
      </c>
      <c r="G76" s="131">
        <v>33041.644999999997</v>
      </c>
      <c r="H76" s="131">
        <v>33747.016757495599</v>
      </c>
      <c r="I76" s="131">
        <v>33096.300000035</v>
      </c>
      <c r="J76" s="131">
        <v>32573.964322781601</v>
      </c>
      <c r="K76" s="131">
        <v>31266.393296754901</v>
      </c>
      <c r="L76" s="131">
        <v>31857.224911029702</v>
      </c>
      <c r="M76" s="131">
        <v>34845.876433778598</v>
      </c>
    </row>
    <row r="77" spans="1:13" ht="15.75" thickTop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>
      <c r="A78" s="64" t="s">
        <v>56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1:13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3">
      <c r="A80" s="6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1:13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1:13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1:13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1:13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1:13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1:13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</sheetData>
  <mergeCells count="100">
    <mergeCell ref="K74:K75"/>
    <mergeCell ref="L74:L75"/>
    <mergeCell ref="M74:M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E34:E35"/>
    <mergeCell ref="J16:J17"/>
    <mergeCell ref="K16:K17"/>
    <mergeCell ref="L16:L17"/>
    <mergeCell ref="M16:M17"/>
    <mergeCell ref="A25:A26"/>
    <mergeCell ref="B25:B26"/>
    <mergeCell ref="C25:C26"/>
    <mergeCell ref="D25:D26"/>
    <mergeCell ref="E25:E26"/>
    <mergeCell ref="F25:F26"/>
    <mergeCell ref="M25:M26"/>
    <mergeCell ref="J25:J26"/>
    <mergeCell ref="K25:K26"/>
    <mergeCell ref="L25:L26"/>
    <mergeCell ref="G25:G26"/>
    <mergeCell ref="H25:H26"/>
    <mergeCell ref="L44:L45"/>
    <mergeCell ref="I25:I26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K54:K55"/>
    <mergeCell ref="L54:L55"/>
    <mergeCell ref="M54:M55"/>
    <mergeCell ref="F34:F35"/>
    <mergeCell ref="G34:G35"/>
    <mergeCell ref="H34:H35"/>
    <mergeCell ref="I34:I35"/>
    <mergeCell ref="M34:M35"/>
    <mergeCell ref="J34:J35"/>
    <mergeCell ref="K34:K35"/>
    <mergeCell ref="L34:L35"/>
    <mergeCell ref="G54:G55"/>
    <mergeCell ref="H54:H55"/>
    <mergeCell ref="I54:I55"/>
    <mergeCell ref="J54:J55"/>
    <mergeCell ref="M44:M45"/>
    <mergeCell ref="B54:B55"/>
    <mergeCell ref="C54:C55"/>
    <mergeCell ref="D54:D55"/>
    <mergeCell ref="E54:E55"/>
    <mergeCell ref="F54:F55"/>
    <mergeCell ref="B66:B67"/>
    <mergeCell ref="C66:C67"/>
    <mergeCell ref="D66:D67"/>
    <mergeCell ref="E66:E67"/>
    <mergeCell ref="F66:F67"/>
    <mergeCell ref="L66:L67"/>
    <mergeCell ref="M66:M67"/>
    <mergeCell ref="G66:G67"/>
    <mergeCell ref="H66:H67"/>
    <mergeCell ref="I66:I67"/>
    <mergeCell ref="J66:J67"/>
    <mergeCell ref="K66:K67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Q63"/>
  <sheetViews>
    <sheetView showGridLines="0" zoomScale="80" zoomScaleNormal="80" workbookViewId="0"/>
  </sheetViews>
  <sheetFormatPr baseColWidth="10" defaultColWidth="11.42578125" defaultRowHeight="15"/>
  <cols>
    <col min="6" max="6" width="7" customWidth="1"/>
    <col min="7" max="7" width="10.42578125" customWidth="1"/>
    <col min="8" max="8" width="17.85546875" bestFit="1" customWidth="1"/>
    <col min="9" max="9" width="10.140625" customWidth="1"/>
    <col min="10" max="10" width="9.5703125" customWidth="1"/>
    <col min="11" max="11" width="9.28515625" customWidth="1"/>
    <col min="12" max="12" width="10.42578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0.28515625" customWidth="1"/>
    <col min="24" max="24" width="10" customWidth="1"/>
    <col min="25" max="25" width="11.28515625" customWidth="1"/>
    <col min="64" max="64" width="17.85546875" bestFit="1" customWidth="1"/>
  </cols>
  <sheetData>
    <row r="1" spans="1:69" ht="19.5">
      <c r="A1" s="122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84"/>
      <c r="O1" s="122" t="s">
        <v>0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84"/>
      <c r="AC1" s="122" t="s">
        <v>0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84"/>
      <c r="AQ1" s="122" t="s">
        <v>0</v>
      </c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E1" s="122" t="s">
        <v>0</v>
      </c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</row>
    <row r="2" spans="1:69" ht="19.5">
      <c r="A2" s="6" t="s">
        <v>125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84"/>
      <c r="O2" s="6" t="s">
        <v>125</v>
      </c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84"/>
      <c r="AC2" s="6" t="s">
        <v>125</v>
      </c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84"/>
      <c r="AQ2" s="6" t="s">
        <v>125</v>
      </c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E2" s="6" t="s">
        <v>125</v>
      </c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</row>
    <row r="3" spans="1:69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1:69" ht="18">
      <c r="A4" s="124" t="s">
        <v>48</v>
      </c>
      <c r="B4" s="124"/>
      <c r="C4" s="124"/>
      <c r="D4" s="124"/>
      <c r="E4" s="124"/>
      <c r="F4" s="257"/>
      <c r="G4" s="140"/>
      <c r="H4" s="140"/>
      <c r="I4" s="140"/>
      <c r="J4" s="140"/>
      <c r="K4" s="140"/>
      <c r="L4" s="140"/>
      <c r="M4" s="140"/>
      <c r="N4" s="84"/>
      <c r="O4" s="124" t="s">
        <v>48</v>
      </c>
      <c r="P4" s="124"/>
      <c r="Q4" s="124"/>
      <c r="R4" s="124"/>
      <c r="S4" s="124"/>
      <c r="T4" s="257"/>
      <c r="U4" s="140"/>
      <c r="V4" s="140"/>
      <c r="W4" s="140"/>
      <c r="X4" s="140"/>
      <c r="Y4" s="140"/>
      <c r="Z4" s="140"/>
      <c r="AA4" s="140"/>
      <c r="AB4" s="84"/>
      <c r="AC4" s="124" t="s">
        <v>48</v>
      </c>
      <c r="AD4" s="124"/>
      <c r="AE4" s="124"/>
      <c r="AF4" s="124"/>
      <c r="AG4" s="124"/>
      <c r="AH4" s="124"/>
      <c r="AI4" s="140"/>
      <c r="AJ4" s="140"/>
      <c r="AK4" s="140"/>
      <c r="AL4" s="140"/>
      <c r="AM4" s="140"/>
      <c r="AN4" s="140"/>
      <c r="AO4" s="140"/>
      <c r="AP4" s="84"/>
      <c r="AQ4" s="124" t="s">
        <v>48</v>
      </c>
      <c r="AR4" s="124"/>
      <c r="AS4" s="124"/>
      <c r="AT4" s="124"/>
      <c r="AU4" s="124"/>
      <c r="AV4" s="140"/>
      <c r="AW4" s="140"/>
      <c r="AX4" s="140"/>
      <c r="AY4" s="140"/>
      <c r="AZ4" s="140"/>
      <c r="BA4" s="140"/>
      <c r="BB4" s="140"/>
      <c r="BC4" s="84"/>
    </row>
    <row r="5" spans="1:69" ht="15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143"/>
      <c r="Y5" s="84"/>
      <c r="Z5" s="84"/>
      <c r="AA5" s="84"/>
      <c r="AB5" s="84"/>
      <c r="AC5" s="84"/>
      <c r="AD5" s="143"/>
      <c r="AE5" s="84"/>
      <c r="AF5" s="84"/>
      <c r="AG5" s="84"/>
      <c r="AH5" s="143"/>
      <c r="AI5" s="84"/>
      <c r="AJ5" s="84"/>
      <c r="AK5" s="84"/>
      <c r="AL5" s="143"/>
      <c r="AM5" s="144"/>
      <c r="AN5" s="144"/>
      <c r="AO5" s="144"/>
      <c r="AP5" s="84"/>
      <c r="AQ5" s="84"/>
      <c r="AR5" s="84"/>
      <c r="AS5" s="84"/>
      <c r="AT5" s="84"/>
      <c r="AU5" s="84"/>
      <c r="AV5" s="143"/>
      <c r="AW5" s="84"/>
      <c r="AX5" s="84"/>
      <c r="AY5" s="84"/>
      <c r="AZ5" s="143"/>
      <c r="BA5" s="144"/>
      <c r="BB5" s="144"/>
      <c r="BC5" s="84"/>
      <c r="BE5" s="84"/>
      <c r="BF5" s="84"/>
      <c r="BG5" s="84"/>
      <c r="BH5" s="84"/>
      <c r="BI5" s="84"/>
      <c r="BJ5" s="84"/>
      <c r="BK5" s="84"/>
      <c r="BL5" s="84"/>
      <c r="BM5" s="84"/>
    </row>
    <row r="6" spans="1:69" ht="15.75" thickBot="1">
      <c r="A6" s="145"/>
      <c r="B6" s="291" t="s">
        <v>60</v>
      </c>
      <c r="C6" s="292"/>
      <c r="D6" s="292"/>
      <c r="E6" s="293"/>
      <c r="F6" s="291" t="s">
        <v>22</v>
      </c>
      <c r="G6" s="292"/>
      <c r="H6" s="292"/>
      <c r="I6" s="293"/>
      <c r="J6" s="291" t="s">
        <v>15</v>
      </c>
      <c r="K6" s="292"/>
      <c r="L6" s="292"/>
      <c r="M6" s="293"/>
      <c r="N6" s="64"/>
      <c r="O6" s="145"/>
      <c r="P6" s="291" t="s">
        <v>18</v>
      </c>
      <c r="Q6" s="292"/>
      <c r="R6" s="292"/>
      <c r="S6" s="293"/>
      <c r="T6" s="291" t="s">
        <v>20</v>
      </c>
      <c r="U6" s="292"/>
      <c r="V6" s="292"/>
      <c r="W6" s="293"/>
      <c r="X6" s="291" t="s">
        <v>61</v>
      </c>
      <c r="Y6" s="292"/>
      <c r="Z6" s="292"/>
      <c r="AA6" s="293"/>
      <c r="AB6" s="64"/>
      <c r="AC6" s="145"/>
      <c r="AD6" s="291" t="s">
        <v>62</v>
      </c>
      <c r="AE6" s="292"/>
      <c r="AF6" s="292"/>
      <c r="AG6" s="293"/>
      <c r="AH6" s="291" t="s">
        <v>63</v>
      </c>
      <c r="AI6" s="292"/>
      <c r="AJ6" s="292"/>
      <c r="AK6" s="293"/>
      <c r="AL6" s="291" t="s">
        <v>64</v>
      </c>
      <c r="AM6" s="292"/>
      <c r="AN6" s="292"/>
      <c r="AO6" s="293"/>
      <c r="AP6" s="64"/>
      <c r="AQ6" s="145"/>
      <c r="AR6" s="291" t="s">
        <v>65</v>
      </c>
      <c r="AS6" s="292"/>
      <c r="AT6" s="292"/>
      <c r="AU6" s="293"/>
      <c r="AV6" s="291" t="s">
        <v>23</v>
      </c>
      <c r="AW6" s="292"/>
      <c r="AX6" s="292"/>
      <c r="AY6" s="293"/>
      <c r="AZ6" s="291" t="s">
        <v>26</v>
      </c>
      <c r="BA6" s="292"/>
      <c r="BB6" s="292"/>
      <c r="BC6" s="293"/>
      <c r="BE6" s="145"/>
      <c r="BF6" s="237" t="s">
        <v>98</v>
      </c>
      <c r="BG6" s="238"/>
      <c r="BH6" s="238"/>
      <c r="BI6" s="239"/>
      <c r="BJ6" s="237" t="s">
        <v>99</v>
      </c>
      <c r="BK6" s="238"/>
      <c r="BL6" s="238"/>
      <c r="BM6" s="239"/>
    </row>
    <row r="7" spans="1:69" ht="25.5">
      <c r="A7" s="146"/>
      <c r="B7" s="279" t="s">
        <v>66</v>
      </c>
      <c r="C7" s="281" t="s">
        <v>67</v>
      </c>
      <c r="D7" s="283" t="s">
        <v>120</v>
      </c>
      <c r="E7" s="285" t="s">
        <v>68</v>
      </c>
      <c r="F7" s="279" t="s">
        <v>66</v>
      </c>
      <c r="G7" s="281" t="s">
        <v>67</v>
      </c>
      <c r="H7" s="283" t="s">
        <v>120</v>
      </c>
      <c r="I7" s="285" t="s">
        <v>68</v>
      </c>
      <c r="J7" s="279" t="s">
        <v>66</v>
      </c>
      <c r="K7" s="281" t="s">
        <v>67</v>
      </c>
      <c r="L7" s="283" t="s">
        <v>120</v>
      </c>
      <c r="M7" s="285" t="s">
        <v>68</v>
      </c>
      <c r="N7" s="147"/>
      <c r="O7" s="146"/>
      <c r="P7" s="279" t="s">
        <v>66</v>
      </c>
      <c r="Q7" s="281" t="s">
        <v>67</v>
      </c>
      <c r="R7" s="283" t="s">
        <v>120</v>
      </c>
      <c r="S7" s="285" t="s">
        <v>68</v>
      </c>
      <c r="T7" s="279" t="s">
        <v>66</v>
      </c>
      <c r="U7" s="281" t="s">
        <v>67</v>
      </c>
      <c r="V7" s="283" t="s">
        <v>120</v>
      </c>
      <c r="W7" s="285" t="s">
        <v>68</v>
      </c>
      <c r="X7" s="279" t="s">
        <v>66</v>
      </c>
      <c r="Y7" s="281" t="s">
        <v>67</v>
      </c>
      <c r="Z7" s="283" t="s">
        <v>120</v>
      </c>
      <c r="AA7" s="285" t="s">
        <v>68</v>
      </c>
      <c r="AB7" s="148"/>
      <c r="AC7" s="146"/>
      <c r="AD7" s="279" t="s">
        <v>66</v>
      </c>
      <c r="AE7" s="281" t="s">
        <v>67</v>
      </c>
      <c r="AF7" s="283" t="s">
        <v>120</v>
      </c>
      <c r="AG7" s="285" t="s">
        <v>68</v>
      </c>
      <c r="AH7" s="279" t="s">
        <v>66</v>
      </c>
      <c r="AI7" s="281" t="s">
        <v>67</v>
      </c>
      <c r="AJ7" s="283" t="s">
        <v>120</v>
      </c>
      <c r="AK7" s="285" t="s">
        <v>68</v>
      </c>
      <c r="AL7" s="279" t="s">
        <v>66</v>
      </c>
      <c r="AM7" s="281" t="s">
        <v>67</v>
      </c>
      <c r="AN7" s="283" t="s">
        <v>120</v>
      </c>
      <c r="AO7" s="285" t="s">
        <v>68</v>
      </c>
      <c r="AP7" s="64"/>
      <c r="AQ7" s="146"/>
      <c r="AR7" s="279" t="s">
        <v>66</v>
      </c>
      <c r="AS7" s="281" t="s">
        <v>67</v>
      </c>
      <c r="AT7" s="283" t="s">
        <v>120</v>
      </c>
      <c r="AU7" s="285" t="s">
        <v>68</v>
      </c>
      <c r="AV7" s="279" t="s">
        <v>66</v>
      </c>
      <c r="AW7" s="281" t="s">
        <v>67</v>
      </c>
      <c r="AX7" s="283" t="s">
        <v>120</v>
      </c>
      <c r="AY7" s="285" t="s">
        <v>68</v>
      </c>
      <c r="AZ7" s="279" t="s">
        <v>66</v>
      </c>
      <c r="BA7" s="281" t="s">
        <v>67</v>
      </c>
      <c r="BB7" s="283" t="s">
        <v>120</v>
      </c>
      <c r="BC7" s="285" t="s">
        <v>68</v>
      </c>
      <c r="BE7" s="146"/>
      <c r="BF7" s="240" t="s">
        <v>66</v>
      </c>
      <c r="BG7" s="242" t="s">
        <v>67</v>
      </c>
      <c r="BH7" s="244" t="s">
        <v>120</v>
      </c>
      <c r="BI7" s="246" t="s">
        <v>68</v>
      </c>
      <c r="BJ7" s="240" t="s">
        <v>66</v>
      </c>
      <c r="BK7" s="242" t="s">
        <v>67</v>
      </c>
      <c r="BL7" s="244" t="s">
        <v>120</v>
      </c>
      <c r="BM7" s="246" t="s">
        <v>68</v>
      </c>
    </row>
    <row r="8" spans="1:69" ht="15.75" customHeight="1" thickBot="1">
      <c r="A8" s="149"/>
      <c r="B8" s="280"/>
      <c r="C8" s="282"/>
      <c r="D8" s="284"/>
      <c r="E8" s="286"/>
      <c r="F8" s="280"/>
      <c r="G8" s="282"/>
      <c r="H8" s="284"/>
      <c r="I8" s="286"/>
      <c r="J8" s="280"/>
      <c r="K8" s="282"/>
      <c r="L8" s="284"/>
      <c r="M8" s="286"/>
      <c r="N8" s="137"/>
      <c r="O8" s="149"/>
      <c r="P8" s="280"/>
      <c r="Q8" s="282"/>
      <c r="R8" s="284"/>
      <c r="S8" s="286"/>
      <c r="T8" s="280"/>
      <c r="U8" s="282"/>
      <c r="V8" s="284"/>
      <c r="W8" s="286"/>
      <c r="X8" s="280"/>
      <c r="Y8" s="282"/>
      <c r="Z8" s="284"/>
      <c r="AA8" s="286"/>
      <c r="AB8" s="98"/>
      <c r="AC8" s="149"/>
      <c r="AD8" s="280"/>
      <c r="AE8" s="282"/>
      <c r="AF8" s="284"/>
      <c r="AG8" s="286"/>
      <c r="AH8" s="280"/>
      <c r="AI8" s="282"/>
      <c r="AJ8" s="284"/>
      <c r="AK8" s="286"/>
      <c r="AL8" s="280"/>
      <c r="AM8" s="282"/>
      <c r="AN8" s="284"/>
      <c r="AO8" s="286"/>
      <c r="AP8" s="98"/>
      <c r="AQ8" s="149"/>
      <c r="AR8" s="280"/>
      <c r="AS8" s="282"/>
      <c r="AT8" s="284"/>
      <c r="AU8" s="286"/>
      <c r="AV8" s="280"/>
      <c r="AW8" s="282"/>
      <c r="AX8" s="284"/>
      <c r="AY8" s="286"/>
      <c r="AZ8" s="280"/>
      <c r="BA8" s="282"/>
      <c r="BB8" s="284"/>
      <c r="BC8" s="286"/>
      <c r="BE8" s="149"/>
      <c r="BF8" s="241"/>
      <c r="BG8" s="243"/>
      <c r="BH8" s="245"/>
      <c r="BI8" s="247"/>
      <c r="BJ8" s="241"/>
      <c r="BK8" s="243"/>
      <c r="BL8" s="245"/>
      <c r="BM8" s="247"/>
    </row>
    <row r="9" spans="1:69">
      <c r="A9" s="200">
        <v>43101</v>
      </c>
      <c r="B9" s="210">
        <v>697</v>
      </c>
      <c r="C9" s="156">
        <v>313751</v>
      </c>
      <c r="D9" s="150">
        <v>60630.840990999997</v>
      </c>
      <c r="E9" s="152">
        <v>794793</v>
      </c>
      <c r="F9" s="210">
        <v>0</v>
      </c>
      <c r="G9" s="156">
        <v>0</v>
      </c>
      <c r="H9" s="150">
        <v>0</v>
      </c>
      <c r="I9" s="152">
        <v>39</v>
      </c>
      <c r="J9" s="210">
        <v>21785</v>
      </c>
      <c r="K9" s="156">
        <v>38230</v>
      </c>
      <c r="L9" s="150">
        <v>19270.783930000001</v>
      </c>
      <c r="M9" s="152">
        <v>41725</v>
      </c>
      <c r="N9" s="64"/>
      <c r="O9" s="200">
        <v>43101</v>
      </c>
      <c r="P9" s="210">
        <v>0</v>
      </c>
      <c r="Q9" s="156">
        <v>0</v>
      </c>
      <c r="R9" s="150">
        <v>0</v>
      </c>
      <c r="S9" s="152">
        <v>66979</v>
      </c>
      <c r="T9" s="210">
        <v>0</v>
      </c>
      <c r="U9" s="156">
        <v>0</v>
      </c>
      <c r="V9" s="150">
        <v>0</v>
      </c>
      <c r="W9" s="152">
        <v>0</v>
      </c>
      <c r="X9" s="210">
        <v>0</v>
      </c>
      <c r="Y9" s="156">
        <v>0</v>
      </c>
      <c r="Z9" s="150">
        <v>0</v>
      </c>
      <c r="AA9" s="152">
        <v>0</v>
      </c>
      <c r="AB9" s="64"/>
      <c r="AC9" s="200">
        <v>43101</v>
      </c>
      <c r="AD9" s="210">
        <v>0</v>
      </c>
      <c r="AE9" s="156">
        <v>0</v>
      </c>
      <c r="AF9" s="150">
        <v>0</v>
      </c>
      <c r="AG9" s="152">
        <v>0</v>
      </c>
      <c r="AH9" s="210">
        <v>0</v>
      </c>
      <c r="AI9" s="156">
        <v>0</v>
      </c>
      <c r="AJ9" s="150">
        <v>0</v>
      </c>
      <c r="AK9" s="152">
        <v>0</v>
      </c>
      <c r="AL9" s="210">
        <v>583</v>
      </c>
      <c r="AM9" s="156">
        <v>1435</v>
      </c>
      <c r="AN9" s="150">
        <v>144.69234</v>
      </c>
      <c r="AO9" s="152">
        <v>912</v>
      </c>
      <c r="AP9" s="64"/>
      <c r="AQ9" s="200">
        <v>43101</v>
      </c>
      <c r="AR9" s="210">
        <v>0</v>
      </c>
      <c r="AS9" s="156">
        <v>0</v>
      </c>
      <c r="AT9" s="150">
        <v>0</v>
      </c>
      <c r="AU9" s="152">
        <v>0</v>
      </c>
      <c r="AV9" s="210">
        <v>42</v>
      </c>
      <c r="AW9" s="156">
        <v>19752</v>
      </c>
      <c r="AX9" s="150">
        <v>2294.1945000000001</v>
      </c>
      <c r="AY9" s="152">
        <v>36854</v>
      </c>
      <c r="AZ9" s="210">
        <v>0</v>
      </c>
      <c r="BA9" s="156">
        <v>0</v>
      </c>
      <c r="BB9" s="150">
        <v>0</v>
      </c>
      <c r="BC9" s="152">
        <v>0</v>
      </c>
      <c r="BE9" s="200">
        <v>43101</v>
      </c>
      <c r="BF9" s="196">
        <v>0</v>
      </c>
      <c r="BG9" s="197">
        <v>0</v>
      </c>
      <c r="BH9" s="198">
        <v>0</v>
      </c>
      <c r="BI9" s="199">
        <v>0</v>
      </c>
      <c r="BJ9" s="196">
        <v>0</v>
      </c>
      <c r="BK9" s="197">
        <v>0</v>
      </c>
      <c r="BL9" s="198">
        <v>0</v>
      </c>
      <c r="BM9" s="199">
        <v>0</v>
      </c>
    </row>
    <row r="10" spans="1:69">
      <c r="A10" s="200">
        <v>43132</v>
      </c>
      <c r="B10" s="210">
        <v>503</v>
      </c>
      <c r="C10" s="156">
        <v>361651</v>
      </c>
      <c r="D10" s="150">
        <v>68421.914048999999</v>
      </c>
      <c r="E10" s="152">
        <v>815504</v>
      </c>
      <c r="F10" s="210">
        <v>0</v>
      </c>
      <c r="G10" s="156">
        <v>0</v>
      </c>
      <c r="H10" s="150">
        <v>0</v>
      </c>
      <c r="I10" s="152">
        <v>39</v>
      </c>
      <c r="J10" s="210">
        <v>21096</v>
      </c>
      <c r="K10" s="156">
        <v>37450</v>
      </c>
      <c r="L10" s="150">
        <v>18255.687180000001</v>
      </c>
      <c r="M10" s="152">
        <v>48954</v>
      </c>
      <c r="N10" s="137"/>
      <c r="O10" s="200">
        <v>43132</v>
      </c>
      <c r="P10" s="210">
        <v>0</v>
      </c>
      <c r="Q10" s="156">
        <v>0</v>
      </c>
      <c r="R10" s="150">
        <v>0</v>
      </c>
      <c r="S10" s="152">
        <v>57954</v>
      </c>
      <c r="T10" s="210">
        <v>0</v>
      </c>
      <c r="U10" s="156">
        <v>0</v>
      </c>
      <c r="V10" s="150">
        <v>0</v>
      </c>
      <c r="W10" s="152">
        <v>0</v>
      </c>
      <c r="X10" s="210">
        <v>0</v>
      </c>
      <c r="Y10" s="156">
        <v>0</v>
      </c>
      <c r="Z10" s="150">
        <v>0</v>
      </c>
      <c r="AA10" s="152">
        <v>0</v>
      </c>
      <c r="AB10" s="98"/>
      <c r="AC10" s="200">
        <v>43132</v>
      </c>
      <c r="AD10" s="210">
        <v>0</v>
      </c>
      <c r="AE10" s="156">
        <v>0</v>
      </c>
      <c r="AF10" s="150">
        <v>0</v>
      </c>
      <c r="AG10" s="152">
        <v>0</v>
      </c>
      <c r="AH10" s="210">
        <v>0</v>
      </c>
      <c r="AI10" s="156">
        <v>0</v>
      </c>
      <c r="AJ10" s="150">
        <v>0</v>
      </c>
      <c r="AK10" s="152">
        <v>0</v>
      </c>
      <c r="AL10" s="210">
        <v>524</v>
      </c>
      <c r="AM10" s="156">
        <v>2054</v>
      </c>
      <c r="AN10" s="150">
        <v>200.01187999999999</v>
      </c>
      <c r="AO10" s="152">
        <v>396</v>
      </c>
      <c r="AP10" s="98"/>
      <c r="AQ10" s="200">
        <v>43132</v>
      </c>
      <c r="AR10" s="210">
        <v>0</v>
      </c>
      <c r="AS10" s="156">
        <v>0</v>
      </c>
      <c r="AT10" s="150">
        <v>0</v>
      </c>
      <c r="AU10" s="152">
        <v>0</v>
      </c>
      <c r="AV10" s="210">
        <v>46</v>
      </c>
      <c r="AW10" s="156">
        <v>41510</v>
      </c>
      <c r="AX10" s="150">
        <v>4770.6709499999997</v>
      </c>
      <c r="AY10" s="152">
        <v>44456</v>
      </c>
      <c r="AZ10" s="210">
        <v>0</v>
      </c>
      <c r="BA10" s="156">
        <v>0</v>
      </c>
      <c r="BB10" s="150">
        <v>0</v>
      </c>
      <c r="BC10" s="152">
        <v>0</v>
      </c>
      <c r="BE10" s="200">
        <v>43132</v>
      </c>
      <c r="BF10" s="201">
        <v>0</v>
      </c>
      <c r="BG10" s="202">
        <v>0</v>
      </c>
      <c r="BH10" s="203">
        <v>0</v>
      </c>
      <c r="BI10" s="204">
        <v>0</v>
      </c>
      <c r="BJ10" s="201">
        <v>0</v>
      </c>
      <c r="BK10" s="202">
        <v>0</v>
      </c>
      <c r="BL10" s="203">
        <v>0</v>
      </c>
      <c r="BM10" s="204">
        <v>0</v>
      </c>
    </row>
    <row r="11" spans="1:69">
      <c r="A11" s="200">
        <v>43160</v>
      </c>
      <c r="B11" s="210">
        <v>653</v>
      </c>
      <c r="C11" s="156">
        <v>462567</v>
      </c>
      <c r="D11" s="150">
        <v>87370.282714999994</v>
      </c>
      <c r="E11" s="152">
        <v>667319</v>
      </c>
      <c r="F11" s="210">
        <v>2</v>
      </c>
      <c r="G11" s="156">
        <v>78</v>
      </c>
      <c r="H11" s="150">
        <v>18.12837</v>
      </c>
      <c r="I11" s="152">
        <v>39</v>
      </c>
      <c r="J11" s="210">
        <v>27465</v>
      </c>
      <c r="K11" s="156">
        <v>133622</v>
      </c>
      <c r="L11" s="150">
        <v>64989.809260000002</v>
      </c>
      <c r="M11" s="152">
        <v>36459</v>
      </c>
      <c r="N11" s="64"/>
      <c r="O11" s="200">
        <v>43160</v>
      </c>
      <c r="P11" s="210">
        <v>0</v>
      </c>
      <c r="Q11" s="156">
        <v>0</v>
      </c>
      <c r="R11" s="150">
        <v>0</v>
      </c>
      <c r="S11" s="152">
        <v>48929</v>
      </c>
      <c r="T11" s="210">
        <v>0</v>
      </c>
      <c r="U11" s="156">
        <v>0</v>
      </c>
      <c r="V11" s="150">
        <v>0</v>
      </c>
      <c r="W11" s="152">
        <v>0</v>
      </c>
      <c r="X11" s="210">
        <v>0</v>
      </c>
      <c r="Y11" s="156">
        <v>0</v>
      </c>
      <c r="Z11" s="150">
        <v>0</v>
      </c>
      <c r="AA11" s="152">
        <v>0</v>
      </c>
      <c r="AB11" s="64"/>
      <c r="AC11" s="200">
        <v>43160</v>
      </c>
      <c r="AD11" s="210">
        <v>0</v>
      </c>
      <c r="AE11" s="156">
        <v>0</v>
      </c>
      <c r="AF11" s="150">
        <v>0</v>
      </c>
      <c r="AG11" s="152">
        <v>0</v>
      </c>
      <c r="AH11" s="210">
        <v>0</v>
      </c>
      <c r="AI11" s="156">
        <v>0</v>
      </c>
      <c r="AJ11" s="150">
        <v>0</v>
      </c>
      <c r="AK11" s="152">
        <v>0</v>
      </c>
      <c r="AL11" s="210">
        <v>601</v>
      </c>
      <c r="AM11" s="156">
        <v>4438</v>
      </c>
      <c r="AN11" s="150">
        <v>427.13975199999999</v>
      </c>
      <c r="AO11" s="152">
        <v>1382</v>
      </c>
      <c r="AP11" s="64"/>
      <c r="AQ11" s="200">
        <v>43160</v>
      </c>
      <c r="AR11" s="210">
        <v>0</v>
      </c>
      <c r="AS11" s="156">
        <v>0</v>
      </c>
      <c r="AT11" s="150">
        <v>0</v>
      </c>
      <c r="AU11" s="152">
        <v>0</v>
      </c>
      <c r="AV11" s="210">
        <v>71</v>
      </c>
      <c r="AW11" s="156">
        <v>77612</v>
      </c>
      <c r="AX11" s="150">
        <v>8914.4156999999996</v>
      </c>
      <c r="AY11" s="152">
        <v>44304</v>
      </c>
      <c r="AZ11" s="210">
        <v>0</v>
      </c>
      <c r="BA11" s="156">
        <v>0</v>
      </c>
      <c r="BB11" s="150">
        <v>0</v>
      </c>
      <c r="BC11" s="152">
        <v>0</v>
      </c>
      <c r="BE11" s="200">
        <v>43160</v>
      </c>
      <c r="BF11" s="201">
        <v>0</v>
      </c>
      <c r="BG11" s="202">
        <v>0</v>
      </c>
      <c r="BH11" s="203">
        <v>0</v>
      </c>
      <c r="BI11" s="204">
        <v>0</v>
      </c>
      <c r="BJ11" s="201">
        <v>0</v>
      </c>
      <c r="BK11" s="202">
        <v>0</v>
      </c>
      <c r="BL11" s="203">
        <v>0</v>
      </c>
      <c r="BM11" s="204">
        <v>0</v>
      </c>
    </row>
    <row r="12" spans="1:69">
      <c r="A12" s="200">
        <v>43191</v>
      </c>
      <c r="B12" s="210">
        <v>644</v>
      </c>
      <c r="C12" s="156">
        <v>191022</v>
      </c>
      <c r="D12" s="150">
        <v>35334.235545000003</v>
      </c>
      <c r="E12" s="152">
        <v>644402</v>
      </c>
      <c r="F12" s="210">
        <v>0</v>
      </c>
      <c r="G12" s="156">
        <v>0</v>
      </c>
      <c r="H12" s="150">
        <v>0</v>
      </c>
      <c r="I12" s="152">
        <v>39</v>
      </c>
      <c r="J12" s="210">
        <v>21745</v>
      </c>
      <c r="K12" s="156">
        <v>43415</v>
      </c>
      <c r="L12" s="150">
        <v>20965.559150000001</v>
      </c>
      <c r="M12" s="152">
        <v>39767</v>
      </c>
      <c r="N12" s="129"/>
      <c r="O12" s="200">
        <v>43191</v>
      </c>
      <c r="P12" s="210">
        <v>19</v>
      </c>
      <c r="Q12" s="156">
        <v>90010</v>
      </c>
      <c r="R12" s="150">
        <v>8948.0379392000013</v>
      </c>
      <c r="S12" s="152">
        <v>129904</v>
      </c>
      <c r="T12" s="210">
        <v>0</v>
      </c>
      <c r="U12" s="156">
        <v>0</v>
      </c>
      <c r="V12" s="150">
        <v>0</v>
      </c>
      <c r="W12" s="152">
        <v>0</v>
      </c>
      <c r="X12" s="210">
        <v>0</v>
      </c>
      <c r="Y12" s="156">
        <v>0</v>
      </c>
      <c r="Z12" s="150">
        <v>0</v>
      </c>
      <c r="AA12" s="152">
        <v>0</v>
      </c>
      <c r="AB12" s="64"/>
      <c r="AC12" s="200">
        <v>43191</v>
      </c>
      <c r="AD12" s="210">
        <v>0</v>
      </c>
      <c r="AE12" s="156">
        <v>0</v>
      </c>
      <c r="AF12" s="150">
        <v>0</v>
      </c>
      <c r="AG12" s="152">
        <v>0</v>
      </c>
      <c r="AH12" s="210">
        <v>0</v>
      </c>
      <c r="AI12" s="156">
        <v>0</v>
      </c>
      <c r="AJ12" s="150">
        <v>0</v>
      </c>
      <c r="AK12" s="152">
        <v>0</v>
      </c>
      <c r="AL12" s="210">
        <v>158</v>
      </c>
      <c r="AM12" s="156">
        <v>339</v>
      </c>
      <c r="AN12" s="150">
        <v>32.481059999999999</v>
      </c>
      <c r="AO12" s="152">
        <v>1480</v>
      </c>
      <c r="AP12" s="64"/>
      <c r="AQ12" s="200">
        <v>43191</v>
      </c>
      <c r="AR12" s="210">
        <v>0</v>
      </c>
      <c r="AS12" s="156">
        <v>0</v>
      </c>
      <c r="AT12" s="150">
        <v>0</v>
      </c>
      <c r="AU12" s="152">
        <v>0</v>
      </c>
      <c r="AV12" s="210">
        <v>94</v>
      </c>
      <c r="AW12" s="156">
        <v>60054</v>
      </c>
      <c r="AX12" s="150">
        <v>6872.8347000000003</v>
      </c>
      <c r="AY12" s="152">
        <v>54498</v>
      </c>
      <c r="AZ12" s="210">
        <v>3</v>
      </c>
      <c r="BA12" s="156">
        <v>700</v>
      </c>
      <c r="BB12" s="150">
        <v>71.012500000000003</v>
      </c>
      <c r="BC12" s="152">
        <v>100</v>
      </c>
      <c r="BE12" s="200">
        <v>43191</v>
      </c>
      <c r="BF12" s="201">
        <v>0</v>
      </c>
      <c r="BG12" s="202">
        <v>0</v>
      </c>
      <c r="BH12" s="203">
        <v>0</v>
      </c>
      <c r="BI12" s="204">
        <v>0</v>
      </c>
      <c r="BJ12" s="201">
        <v>0</v>
      </c>
      <c r="BK12" s="202">
        <v>0</v>
      </c>
      <c r="BL12" s="203">
        <v>0</v>
      </c>
      <c r="BM12" s="204">
        <v>0</v>
      </c>
    </row>
    <row r="13" spans="1:69">
      <c r="A13" s="200">
        <v>43221</v>
      </c>
      <c r="B13" s="210">
        <v>903</v>
      </c>
      <c r="C13" s="156">
        <v>354249</v>
      </c>
      <c r="D13" s="150">
        <v>70456.568004999994</v>
      </c>
      <c r="E13" s="152">
        <v>620195</v>
      </c>
      <c r="F13" s="210">
        <v>0</v>
      </c>
      <c r="G13" s="156">
        <v>0</v>
      </c>
      <c r="H13" s="150">
        <v>0</v>
      </c>
      <c r="I13" s="152">
        <v>39</v>
      </c>
      <c r="J13" s="210">
        <v>27632</v>
      </c>
      <c r="K13" s="156">
        <v>47964</v>
      </c>
      <c r="L13" s="150">
        <v>22126.637579999999</v>
      </c>
      <c r="M13" s="152">
        <v>46819</v>
      </c>
      <c r="N13" s="64"/>
      <c r="O13" s="200">
        <v>43221</v>
      </c>
      <c r="P13" s="210">
        <v>1</v>
      </c>
      <c r="Q13" s="156">
        <v>1000</v>
      </c>
      <c r="R13" s="150">
        <v>99.376249999999999</v>
      </c>
      <c r="S13" s="152">
        <v>120879</v>
      </c>
      <c r="T13" s="210">
        <v>0</v>
      </c>
      <c r="U13" s="156">
        <v>0</v>
      </c>
      <c r="V13" s="150">
        <v>0</v>
      </c>
      <c r="W13" s="152">
        <v>0</v>
      </c>
      <c r="X13" s="210">
        <v>0</v>
      </c>
      <c r="Y13" s="156">
        <v>0</v>
      </c>
      <c r="Z13" s="150">
        <v>0</v>
      </c>
      <c r="AA13" s="152">
        <v>0</v>
      </c>
      <c r="AB13" s="64"/>
      <c r="AC13" s="200">
        <v>43221</v>
      </c>
      <c r="AD13" s="210">
        <v>0</v>
      </c>
      <c r="AE13" s="156">
        <v>0</v>
      </c>
      <c r="AF13" s="150">
        <v>0</v>
      </c>
      <c r="AG13" s="152">
        <v>0</v>
      </c>
      <c r="AH13" s="210">
        <v>0</v>
      </c>
      <c r="AI13" s="156">
        <v>0</v>
      </c>
      <c r="AJ13" s="150">
        <v>0</v>
      </c>
      <c r="AK13" s="152">
        <v>0</v>
      </c>
      <c r="AL13" s="210">
        <v>660</v>
      </c>
      <c r="AM13" s="156">
        <v>1576</v>
      </c>
      <c r="AN13" s="150">
        <v>145.65466000000001</v>
      </c>
      <c r="AO13" s="152">
        <v>2041</v>
      </c>
      <c r="AP13" s="64"/>
      <c r="AQ13" s="200">
        <v>43221</v>
      </c>
      <c r="AR13" s="210">
        <v>0</v>
      </c>
      <c r="AS13" s="156">
        <v>0</v>
      </c>
      <c r="AT13" s="150">
        <v>0</v>
      </c>
      <c r="AU13" s="152">
        <v>0</v>
      </c>
      <c r="AV13" s="210">
        <v>102</v>
      </c>
      <c r="AW13" s="156">
        <v>52856</v>
      </c>
      <c r="AX13" s="150">
        <v>5966.39365</v>
      </c>
      <c r="AY13" s="152">
        <v>74252</v>
      </c>
      <c r="AZ13" s="210">
        <v>2</v>
      </c>
      <c r="BA13" s="156">
        <v>200</v>
      </c>
      <c r="BB13" s="150">
        <v>19.9575</v>
      </c>
      <c r="BC13" s="152">
        <v>100</v>
      </c>
      <c r="BE13" s="200">
        <v>43221</v>
      </c>
      <c r="BF13" s="201">
        <v>0</v>
      </c>
      <c r="BG13" s="202">
        <v>0</v>
      </c>
      <c r="BH13" s="203">
        <v>0</v>
      </c>
      <c r="BI13" s="204">
        <v>0</v>
      </c>
      <c r="BJ13" s="201">
        <v>0</v>
      </c>
      <c r="BK13" s="202">
        <v>0</v>
      </c>
      <c r="BL13" s="203">
        <v>0</v>
      </c>
      <c r="BM13" s="204">
        <v>0</v>
      </c>
    </row>
    <row r="14" spans="1:69">
      <c r="A14" s="200">
        <v>43252</v>
      </c>
      <c r="B14" s="210">
        <v>938</v>
      </c>
      <c r="C14" s="156">
        <v>959876</v>
      </c>
      <c r="D14" s="150">
        <v>197401.15624000001</v>
      </c>
      <c r="E14" s="152">
        <v>648305</v>
      </c>
      <c r="F14" s="210">
        <v>0</v>
      </c>
      <c r="G14" s="156">
        <v>0</v>
      </c>
      <c r="H14" s="150">
        <v>0</v>
      </c>
      <c r="I14" s="152">
        <v>0</v>
      </c>
      <c r="J14" s="210">
        <v>29245</v>
      </c>
      <c r="K14" s="156">
        <v>161355</v>
      </c>
      <c r="L14" s="150">
        <v>75445.59405</v>
      </c>
      <c r="M14" s="152">
        <v>45428</v>
      </c>
      <c r="N14" s="64"/>
      <c r="O14" s="200">
        <v>43252</v>
      </c>
      <c r="P14" s="210">
        <v>0</v>
      </c>
      <c r="Q14" s="156">
        <v>0</v>
      </c>
      <c r="R14" s="150">
        <v>0</v>
      </c>
      <c r="S14" s="152">
        <v>111854</v>
      </c>
      <c r="T14" s="210">
        <v>0</v>
      </c>
      <c r="U14" s="156">
        <v>0</v>
      </c>
      <c r="V14" s="150">
        <v>0</v>
      </c>
      <c r="W14" s="152">
        <v>0</v>
      </c>
      <c r="X14" s="210">
        <v>0</v>
      </c>
      <c r="Y14" s="156">
        <v>0</v>
      </c>
      <c r="Z14" s="150">
        <v>0</v>
      </c>
      <c r="AA14" s="152">
        <v>0</v>
      </c>
      <c r="AB14" s="64"/>
      <c r="AC14" s="200">
        <v>43252</v>
      </c>
      <c r="AD14" s="210">
        <v>0</v>
      </c>
      <c r="AE14" s="156">
        <v>0</v>
      </c>
      <c r="AF14" s="150">
        <v>0</v>
      </c>
      <c r="AG14" s="152">
        <v>0</v>
      </c>
      <c r="AH14" s="210">
        <v>0</v>
      </c>
      <c r="AI14" s="156">
        <v>0</v>
      </c>
      <c r="AJ14" s="150">
        <v>0</v>
      </c>
      <c r="AK14" s="152">
        <v>0</v>
      </c>
      <c r="AL14" s="210">
        <v>527</v>
      </c>
      <c r="AM14" s="156">
        <v>2100</v>
      </c>
      <c r="AN14" s="150">
        <v>196.86346</v>
      </c>
      <c r="AO14" s="152">
        <v>1033</v>
      </c>
      <c r="AP14" s="64"/>
      <c r="AQ14" s="200">
        <v>43252</v>
      </c>
      <c r="AR14" s="210">
        <v>0</v>
      </c>
      <c r="AS14" s="156">
        <v>0</v>
      </c>
      <c r="AT14" s="150">
        <v>0</v>
      </c>
      <c r="AU14" s="152">
        <v>0</v>
      </c>
      <c r="AV14" s="210">
        <v>95</v>
      </c>
      <c r="AW14" s="156">
        <v>41360</v>
      </c>
      <c r="AX14" s="150">
        <v>4636.8345499999996</v>
      </c>
      <c r="AY14" s="152">
        <v>19355</v>
      </c>
      <c r="AZ14" s="210">
        <v>3</v>
      </c>
      <c r="BA14" s="156">
        <v>600</v>
      </c>
      <c r="BB14" s="150">
        <v>58.875</v>
      </c>
      <c r="BC14" s="152">
        <v>0</v>
      </c>
      <c r="BE14" s="200">
        <v>43252</v>
      </c>
      <c r="BF14" s="201">
        <v>1</v>
      </c>
      <c r="BG14" s="202">
        <v>1000</v>
      </c>
      <c r="BH14" s="203">
        <v>97.95</v>
      </c>
      <c r="BI14" s="204">
        <v>1000</v>
      </c>
      <c r="BJ14" s="201">
        <v>0</v>
      </c>
      <c r="BK14" s="202">
        <v>0</v>
      </c>
      <c r="BL14" s="203">
        <v>0</v>
      </c>
      <c r="BM14" s="204">
        <v>0</v>
      </c>
    </row>
    <row r="15" spans="1:69">
      <c r="A15" s="200">
        <v>43282</v>
      </c>
      <c r="B15" s="210">
        <v>778</v>
      </c>
      <c r="C15" s="156">
        <v>246743</v>
      </c>
      <c r="D15" s="150">
        <v>47414.975532999997</v>
      </c>
      <c r="E15" s="152">
        <v>606604</v>
      </c>
      <c r="F15" s="210">
        <v>0</v>
      </c>
      <c r="G15" s="156">
        <v>0</v>
      </c>
      <c r="H15" s="150">
        <v>0</v>
      </c>
      <c r="I15" s="152">
        <v>0</v>
      </c>
      <c r="J15" s="210">
        <v>21433</v>
      </c>
      <c r="K15" s="156">
        <v>34763</v>
      </c>
      <c r="L15" s="150">
        <v>17131.438279999998</v>
      </c>
      <c r="M15" s="152">
        <v>44011</v>
      </c>
      <c r="N15" s="64"/>
      <c r="O15" s="200">
        <v>43282</v>
      </c>
      <c r="P15" s="210">
        <v>0</v>
      </c>
      <c r="Q15" s="156">
        <v>0</v>
      </c>
      <c r="R15" s="150">
        <v>0</v>
      </c>
      <c r="S15" s="152">
        <v>100924</v>
      </c>
      <c r="T15" s="210">
        <v>0</v>
      </c>
      <c r="U15" s="156">
        <v>0</v>
      </c>
      <c r="V15" s="150">
        <v>0</v>
      </c>
      <c r="W15" s="152">
        <v>0</v>
      </c>
      <c r="X15" s="210">
        <v>0</v>
      </c>
      <c r="Y15" s="156">
        <v>0</v>
      </c>
      <c r="Z15" s="150">
        <v>0</v>
      </c>
      <c r="AA15" s="152">
        <v>0</v>
      </c>
      <c r="AB15" s="64"/>
      <c r="AC15" s="200">
        <v>43282</v>
      </c>
      <c r="AD15" s="210">
        <v>0</v>
      </c>
      <c r="AE15" s="156">
        <v>0</v>
      </c>
      <c r="AF15" s="150">
        <v>0</v>
      </c>
      <c r="AG15" s="152">
        <v>0</v>
      </c>
      <c r="AH15" s="210">
        <v>0</v>
      </c>
      <c r="AI15" s="156">
        <v>0</v>
      </c>
      <c r="AJ15" s="150">
        <v>0</v>
      </c>
      <c r="AK15" s="152">
        <v>0</v>
      </c>
      <c r="AL15" s="210">
        <v>718</v>
      </c>
      <c r="AM15" s="156">
        <v>1331</v>
      </c>
      <c r="AN15" s="150">
        <v>131.13875999999999</v>
      </c>
      <c r="AO15" s="152">
        <v>992</v>
      </c>
      <c r="AP15" s="64"/>
      <c r="AQ15" s="200">
        <v>43282</v>
      </c>
      <c r="AR15" s="210">
        <v>0</v>
      </c>
      <c r="AS15" s="156">
        <v>0</v>
      </c>
      <c r="AT15" s="150">
        <v>0</v>
      </c>
      <c r="AU15" s="152">
        <v>0</v>
      </c>
      <c r="AV15" s="210">
        <v>54</v>
      </c>
      <c r="AW15" s="156">
        <v>18957</v>
      </c>
      <c r="AX15" s="150">
        <v>2167.8564999999999</v>
      </c>
      <c r="AY15" s="152">
        <v>23402</v>
      </c>
      <c r="AZ15" s="210">
        <v>0</v>
      </c>
      <c r="BA15" s="156">
        <v>0</v>
      </c>
      <c r="BB15" s="150">
        <v>0</v>
      </c>
      <c r="BC15" s="152">
        <v>0</v>
      </c>
      <c r="BE15" s="200">
        <v>43282</v>
      </c>
      <c r="BF15" s="201">
        <v>0</v>
      </c>
      <c r="BG15" s="201">
        <v>0</v>
      </c>
      <c r="BH15" s="201">
        <v>0</v>
      </c>
      <c r="BI15" s="204">
        <v>1000</v>
      </c>
      <c r="BJ15" s="201">
        <v>1</v>
      </c>
      <c r="BK15" s="201">
        <v>1000</v>
      </c>
      <c r="BL15" s="201">
        <v>103425000</v>
      </c>
      <c r="BM15" s="204">
        <v>1000</v>
      </c>
    </row>
    <row r="16" spans="1:69">
      <c r="A16" s="200">
        <v>43313</v>
      </c>
      <c r="B16" s="210">
        <v>764</v>
      </c>
      <c r="C16" s="156">
        <v>542203</v>
      </c>
      <c r="D16" s="150">
        <v>102492.30478799999</v>
      </c>
      <c r="E16" s="152">
        <v>534688</v>
      </c>
      <c r="F16" s="210">
        <v>0</v>
      </c>
      <c r="G16" s="156">
        <v>0</v>
      </c>
      <c r="H16" s="150">
        <v>0</v>
      </c>
      <c r="I16" s="152">
        <v>0</v>
      </c>
      <c r="J16" s="210">
        <v>23757</v>
      </c>
      <c r="K16" s="156">
        <v>46420</v>
      </c>
      <c r="L16" s="150">
        <v>22996.334900000002</v>
      </c>
      <c r="M16" s="152">
        <v>46796</v>
      </c>
      <c r="N16" s="129"/>
      <c r="O16" s="200">
        <v>43313</v>
      </c>
      <c r="P16" s="210">
        <v>0</v>
      </c>
      <c r="Q16" s="156">
        <v>0</v>
      </c>
      <c r="R16" s="150">
        <v>0</v>
      </c>
      <c r="S16" s="152">
        <v>94994</v>
      </c>
      <c r="T16" s="210">
        <v>0</v>
      </c>
      <c r="U16" s="156">
        <v>0</v>
      </c>
      <c r="V16" s="150">
        <v>0</v>
      </c>
      <c r="W16" s="152">
        <v>0</v>
      </c>
      <c r="X16" s="210">
        <v>0</v>
      </c>
      <c r="Y16" s="156">
        <v>0</v>
      </c>
      <c r="Z16" s="150">
        <v>0</v>
      </c>
      <c r="AA16" s="152">
        <v>0</v>
      </c>
      <c r="AB16" s="64"/>
      <c r="AC16" s="200">
        <v>43313</v>
      </c>
      <c r="AD16" s="210">
        <v>0</v>
      </c>
      <c r="AE16" s="156">
        <v>0</v>
      </c>
      <c r="AF16" s="150">
        <v>0</v>
      </c>
      <c r="AG16" s="152">
        <v>0</v>
      </c>
      <c r="AH16" s="210">
        <v>0</v>
      </c>
      <c r="AI16" s="156">
        <v>0</v>
      </c>
      <c r="AJ16" s="150">
        <v>0</v>
      </c>
      <c r="AK16" s="152">
        <v>0</v>
      </c>
      <c r="AL16" s="210">
        <v>715</v>
      </c>
      <c r="AM16" s="156">
        <v>1981</v>
      </c>
      <c r="AN16" s="150">
        <v>196.90940000000001</v>
      </c>
      <c r="AO16" s="152">
        <v>966</v>
      </c>
      <c r="AP16" s="64"/>
      <c r="AQ16" s="200">
        <v>43313</v>
      </c>
      <c r="AR16" s="210">
        <v>0</v>
      </c>
      <c r="AS16" s="156">
        <v>0</v>
      </c>
      <c r="AT16" s="150">
        <v>0</v>
      </c>
      <c r="AU16" s="152">
        <v>0</v>
      </c>
      <c r="AV16" s="210">
        <v>39</v>
      </c>
      <c r="AW16" s="156">
        <v>29100</v>
      </c>
      <c r="AX16" s="150">
        <v>3309.4162500000002</v>
      </c>
      <c r="AY16" s="152">
        <v>26952</v>
      </c>
      <c r="AZ16" s="210">
        <v>0</v>
      </c>
      <c r="BA16" s="156">
        <v>0</v>
      </c>
      <c r="BB16" s="150">
        <v>0</v>
      </c>
      <c r="BC16" s="152">
        <v>0</v>
      </c>
      <c r="BE16" s="200">
        <v>43313</v>
      </c>
      <c r="BF16" s="201">
        <v>0</v>
      </c>
      <c r="BG16" s="201">
        <v>0</v>
      </c>
      <c r="BH16" s="201">
        <v>0</v>
      </c>
      <c r="BI16" s="204">
        <v>1000</v>
      </c>
      <c r="BJ16" s="201">
        <v>0</v>
      </c>
      <c r="BK16" s="201">
        <v>0</v>
      </c>
      <c r="BL16" s="201">
        <v>0</v>
      </c>
      <c r="BM16" s="204">
        <v>1000</v>
      </c>
    </row>
    <row r="17" spans="1:65">
      <c r="A17" s="200">
        <v>43344</v>
      </c>
      <c r="B17" s="210">
        <v>596</v>
      </c>
      <c r="C17" s="156">
        <v>962617</v>
      </c>
      <c r="D17" s="150">
        <v>185960.64694499999</v>
      </c>
      <c r="E17" s="152">
        <v>466215</v>
      </c>
      <c r="F17" s="210">
        <v>0</v>
      </c>
      <c r="G17" s="156">
        <v>0</v>
      </c>
      <c r="H17" s="150">
        <v>0</v>
      </c>
      <c r="I17" s="152">
        <v>0</v>
      </c>
      <c r="J17" s="210">
        <v>24391</v>
      </c>
      <c r="K17" s="156">
        <v>105966</v>
      </c>
      <c r="L17" s="150">
        <v>52908.286630000002</v>
      </c>
      <c r="M17" s="152">
        <v>31863</v>
      </c>
      <c r="N17" s="64"/>
      <c r="O17" s="200">
        <v>43344</v>
      </c>
      <c r="P17" s="210">
        <v>0</v>
      </c>
      <c r="Q17" s="156">
        <v>0</v>
      </c>
      <c r="R17" s="150">
        <v>0</v>
      </c>
      <c r="S17" s="152">
        <v>89064</v>
      </c>
      <c r="T17" s="210">
        <v>0</v>
      </c>
      <c r="U17" s="156">
        <v>0</v>
      </c>
      <c r="V17" s="150">
        <v>0</v>
      </c>
      <c r="W17" s="152">
        <v>0</v>
      </c>
      <c r="X17" s="210">
        <v>0</v>
      </c>
      <c r="Y17" s="156">
        <v>0</v>
      </c>
      <c r="Z17" s="150">
        <v>0</v>
      </c>
      <c r="AA17" s="152">
        <v>0</v>
      </c>
      <c r="AB17" s="64"/>
      <c r="AC17" s="200">
        <v>43344</v>
      </c>
      <c r="AD17" s="210">
        <v>0</v>
      </c>
      <c r="AE17" s="156">
        <v>0</v>
      </c>
      <c r="AF17" s="150">
        <v>0</v>
      </c>
      <c r="AG17" s="152">
        <v>0</v>
      </c>
      <c r="AH17" s="210">
        <v>0</v>
      </c>
      <c r="AI17" s="156">
        <v>0</v>
      </c>
      <c r="AJ17" s="150">
        <v>0</v>
      </c>
      <c r="AK17" s="152">
        <v>0</v>
      </c>
      <c r="AL17" s="210">
        <v>321</v>
      </c>
      <c r="AM17" s="156">
        <v>549</v>
      </c>
      <c r="AN17" s="150">
        <v>54.486899999999999</v>
      </c>
      <c r="AO17" s="152">
        <v>50</v>
      </c>
      <c r="AP17" s="64"/>
      <c r="AQ17" s="200">
        <v>43344</v>
      </c>
      <c r="AR17" s="210">
        <v>0</v>
      </c>
      <c r="AS17" s="156">
        <v>0</v>
      </c>
      <c r="AT17" s="150">
        <v>0</v>
      </c>
      <c r="AU17" s="152">
        <v>0</v>
      </c>
      <c r="AV17" s="210">
        <v>49</v>
      </c>
      <c r="AW17" s="156">
        <v>34705</v>
      </c>
      <c r="AX17" s="150">
        <v>3865.9101000000001</v>
      </c>
      <c r="AY17" s="152">
        <v>18551</v>
      </c>
      <c r="AZ17" s="210">
        <v>0</v>
      </c>
      <c r="BA17" s="156">
        <v>0</v>
      </c>
      <c r="BB17" s="150">
        <v>0</v>
      </c>
      <c r="BC17" s="152">
        <v>0</v>
      </c>
      <c r="BE17" s="200">
        <v>43344</v>
      </c>
      <c r="BF17" s="201">
        <v>0</v>
      </c>
      <c r="BG17" s="202">
        <v>0</v>
      </c>
      <c r="BH17" s="203">
        <v>0</v>
      </c>
      <c r="BI17" s="204">
        <v>0</v>
      </c>
      <c r="BJ17" s="201">
        <v>0</v>
      </c>
      <c r="BK17" s="202">
        <v>0</v>
      </c>
      <c r="BL17" s="203">
        <v>0</v>
      </c>
      <c r="BM17" s="204">
        <v>0</v>
      </c>
    </row>
    <row r="18" spans="1:65">
      <c r="A18" s="200">
        <v>43374</v>
      </c>
      <c r="B18" s="210">
        <v>745</v>
      </c>
      <c r="C18" s="156">
        <v>789697</v>
      </c>
      <c r="D18" s="150">
        <v>153755.710574</v>
      </c>
      <c r="E18" s="152">
        <v>518650</v>
      </c>
      <c r="F18" s="210">
        <v>0</v>
      </c>
      <c r="G18" s="156">
        <v>0</v>
      </c>
      <c r="H18" s="150">
        <v>0</v>
      </c>
      <c r="I18" s="152">
        <v>0</v>
      </c>
      <c r="J18" s="210">
        <v>29274</v>
      </c>
      <c r="K18" s="156">
        <v>46696</v>
      </c>
      <c r="L18" s="150">
        <v>22117.82444</v>
      </c>
      <c r="M18" s="152">
        <v>43036</v>
      </c>
      <c r="N18" s="137"/>
      <c r="O18" s="200">
        <v>43374</v>
      </c>
      <c r="P18" s="210">
        <v>0</v>
      </c>
      <c r="Q18" s="156">
        <v>0</v>
      </c>
      <c r="R18" s="150">
        <v>0</v>
      </c>
      <c r="S18" s="152">
        <v>83134</v>
      </c>
      <c r="T18" s="210">
        <v>0</v>
      </c>
      <c r="U18" s="156">
        <v>0</v>
      </c>
      <c r="V18" s="150">
        <v>0</v>
      </c>
      <c r="W18" s="152">
        <v>0</v>
      </c>
      <c r="X18" s="210">
        <v>0</v>
      </c>
      <c r="Y18" s="156">
        <v>0</v>
      </c>
      <c r="Z18" s="150">
        <v>0</v>
      </c>
      <c r="AA18" s="152">
        <v>0</v>
      </c>
      <c r="AB18" s="98"/>
      <c r="AC18" s="200">
        <v>43374</v>
      </c>
      <c r="AD18" s="210">
        <v>0</v>
      </c>
      <c r="AE18" s="156">
        <v>0</v>
      </c>
      <c r="AF18" s="150">
        <v>0</v>
      </c>
      <c r="AG18" s="152">
        <v>0</v>
      </c>
      <c r="AH18" s="210">
        <v>0</v>
      </c>
      <c r="AI18" s="156">
        <v>0</v>
      </c>
      <c r="AJ18" s="150">
        <v>0</v>
      </c>
      <c r="AK18" s="152">
        <v>0</v>
      </c>
      <c r="AL18" s="210">
        <v>909</v>
      </c>
      <c r="AM18" s="156">
        <v>1783</v>
      </c>
      <c r="AN18" s="150">
        <v>167.30987999999999</v>
      </c>
      <c r="AO18" s="152">
        <v>394</v>
      </c>
      <c r="AP18" s="98"/>
      <c r="AQ18" s="200">
        <v>43374</v>
      </c>
      <c r="AR18" s="210">
        <v>0</v>
      </c>
      <c r="AS18" s="156">
        <v>0</v>
      </c>
      <c r="AT18" s="150">
        <v>0</v>
      </c>
      <c r="AU18" s="152">
        <v>0</v>
      </c>
      <c r="AV18" s="210">
        <v>23</v>
      </c>
      <c r="AW18" s="156">
        <v>14452</v>
      </c>
      <c r="AX18" s="150">
        <v>1583.7445</v>
      </c>
      <c r="AY18" s="152">
        <v>25651</v>
      </c>
      <c r="AZ18" s="210">
        <v>0</v>
      </c>
      <c r="BA18" s="156">
        <v>0</v>
      </c>
      <c r="BB18" s="150">
        <v>0</v>
      </c>
      <c r="BC18" s="152">
        <v>0</v>
      </c>
      <c r="BE18" s="200">
        <v>43374</v>
      </c>
      <c r="BF18" s="201">
        <v>0</v>
      </c>
      <c r="BG18" s="201">
        <v>0</v>
      </c>
      <c r="BH18" s="201">
        <v>0</v>
      </c>
      <c r="BI18" s="204">
        <v>0</v>
      </c>
      <c r="BJ18" s="201">
        <v>0</v>
      </c>
      <c r="BK18" s="202">
        <v>0</v>
      </c>
      <c r="BL18" s="203">
        <v>0</v>
      </c>
      <c r="BM18" s="204">
        <v>0</v>
      </c>
    </row>
    <row r="19" spans="1:65">
      <c r="A19" s="200">
        <v>43405</v>
      </c>
      <c r="B19" s="210">
        <v>691</v>
      </c>
      <c r="C19" s="156">
        <v>336686</v>
      </c>
      <c r="D19" s="150">
        <v>68390.733026000002</v>
      </c>
      <c r="E19" s="152">
        <v>459271</v>
      </c>
      <c r="F19" s="210">
        <v>0</v>
      </c>
      <c r="G19" s="156">
        <v>0</v>
      </c>
      <c r="H19" s="150">
        <v>0</v>
      </c>
      <c r="I19" s="152">
        <v>0</v>
      </c>
      <c r="J19" s="210">
        <v>29511</v>
      </c>
      <c r="K19" s="156">
        <v>86016</v>
      </c>
      <c r="L19" s="150">
        <v>36794.179750000003</v>
      </c>
      <c r="M19" s="152">
        <v>40498</v>
      </c>
      <c r="N19" s="64"/>
      <c r="O19" s="200">
        <v>43405</v>
      </c>
      <c r="P19" s="210">
        <v>0</v>
      </c>
      <c r="Q19" s="156">
        <v>0</v>
      </c>
      <c r="R19" s="150">
        <v>0</v>
      </c>
      <c r="S19" s="152">
        <v>77204</v>
      </c>
      <c r="T19" s="210">
        <v>0</v>
      </c>
      <c r="U19" s="156">
        <v>0</v>
      </c>
      <c r="V19" s="150">
        <v>0</v>
      </c>
      <c r="W19" s="152">
        <v>0</v>
      </c>
      <c r="X19" s="210">
        <v>0</v>
      </c>
      <c r="Y19" s="156">
        <v>0</v>
      </c>
      <c r="Z19" s="150">
        <v>0</v>
      </c>
      <c r="AA19" s="152">
        <v>0</v>
      </c>
      <c r="AB19" s="98"/>
      <c r="AC19" s="200">
        <v>43405</v>
      </c>
      <c r="AD19" s="210">
        <v>0</v>
      </c>
      <c r="AE19" s="156">
        <v>0</v>
      </c>
      <c r="AF19" s="150">
        <v>0</v>
      </c>
      <c r="AG19" s="152">
        <v>0</v>
      </c>
      <c r="AH19" s="210">
        <v>0</v>
      </c>
      <c r="AI19" s="156">
        <v>0</v>
      </c>
      <c r="AJ19" s="150">
        <v>0</v>
      </c>
      <c r="AK19" s="152">
        <v>0</v>
      </c>
      <c r="AL19" s="210">
        <v>1066</v>
      </c>
      <c r="AM19" s="156">
        <v>1898</v>
      </c>
      <c r="AN19" s="150">
        <v>167.47664</v>
      </c>
      <c r="AO19" s="152">
        <v>1218</v>
      </c>
      <c r="AP19" s="98"/>
      <c r="AQ19" s="200">
        <v>43405</v>
      </c>
      <c r="AR19" s="210">
        <v>0</v>
      </c>
      <c r="AS19" s="156">
        <v>0</v>
      </c>
      <c r="AT19" s="150">
        <v>0</v>
      </c>
      <c r="AU19" s="152">
        <v>0</v>
      </c>
      <c r="AV19" s="210">
        <v>40</v>
      </c>
      <c r="AW19" s="156">
        <v>28626</v>
      </c>
      <c r="AX19" s="150">
        <v>3019.4047500000001</v>
      </c>
      <c r="AY19" s="152">
        <v>29801</v>
      </c>
      <c r="AZ19" s="210">
        <v>0</v>
      </c>
      <c r="BA19" s="156">
        <v>0</v>
      </c>
      <c r="BB19" s="150">
        <v>0</v>
      </c>
      <c r="BC19" s="152">
        <v>0</v>
      </c>
      <c r="BE19" s="200">
        <v>43405</v>
      </c>
      <c r="BF19" s="201"/>
      <c r="BG19" s="202"/>
      <c r="BH19" s="203"/>
      <c r="BI19" s="204"/>
      <c r="BJ19" s="201">
        <v>1</v>
      </c>
      <c r="BK19" s="202">
        <v>300</v>
      </c>
      <c r="BL19" s="203">
        <v>25965000</v>
      </c>
      <c r="BM19" s="204">
        <v>300</v>
      </c>
    </row>
    <row r="20" spans="1:65" ht="15.75" thickBot="1">
      <c r="A20" s="205">
        <v>43435</v>
      </c>
      <c r="B20" s="223">
        <v>496</v>
      </c>
      <c r="C20" s="224">
        <v>744171</v>
      </c>
      <c r="D20" s="154">
        <v>152256.87777699999</v>
      </c>
      <c r="E20" s="155">
        <v>336466</v>
      </c>
      <c r="F20" s="223">
        <v>0</v>
      </c>
      <c r="G20" s="224">
        <v>0</v>
      </c>
      <c r="H20" s="154">
        <v>0</v>
      </c>
      <c r="I20" s="155">
        <v>0</v>
      </c>
      <c r="J20" s="223">
        <v>27309</v>
      </c>
      <c r="K20" s="224">
        <v>133450</v>
      </c>
      <c r="L20" s="154">
        <v>55463.81682</v>
      </c>
      <c r="M20" s="155">
        <v>39996</v>
      </c>
      <c r="N20" s="64"/>
      <c r="O20" s="205">
        <v>43435</v>
      </c>
      <c r="P20" s="223">
        <v>0</v>
      </c>
      <c r="Q20" s="224">
        <v>0</v>
      </c>
      <c r="R20" s="154">
        <v>0</v>
      </c>
      <c r="S20" s="155">
        <v>71274</v>
      </c>
      <c r="T20" s="223">
        <v>0</v>
      </c>
      <c r="U20" s="224">
        <v>0</v>
      </c>
      <c r="V20" s="154">
        <v>0</v>
      </c>
      <c r="W20" s="155">
        <v>0</v>
      </c>
      <c r="X20" s="223">
        <v>0</v>
      </c>
      <c r="Y20" s="224">
        <v>0</v>
      </c>
      <c r="Z20" s="154">
        <v>0</v>
      </c>
      <c r="AA20" s="155">
        <v>0</v>
      </c>
      <c r="AB20" s="98"/>
      <c r="AC20" s="205">
        <v>43435</v>
      </c>
      <c r="AD20" s="223">
        <v>0</v>
      </c>
      <c r="AE20" s="224">
        <v>0</v>
      </c>
      <c r="AF20" s="154">
        <v>0</v>
      </c>
      <c r="AG20" s="155">
        <v>0</v>
      </c>
      <c r="AH20" s="223">
        <v>0</v>
      </c>
      <c r="AI20" s="224">
        <v>0</v>
      </c>
      <c r="AJ20" s="154">
        <v>0</v>
      </c>
      <c r="AK20" s="155">
        <v>0</v>
      </c>
      <c r="AL20" s="223">
        <v>411</v>
      </c>
      <c r="AM20" s="224">
        <v>713</v>
      </c>
      <c r="AN20" s="154">
        <v>59.321908000000001</v>
      </c>
      <c r="AO20" s="155">
        <v>105</v>
      </c>
      <c r="AP20" s="98"/>
      <c r="AQ20" s="205">
        <v>43435</v>
      </c>
      <c r="AR20" s="223">
        <v>0</v>
      </c>
      <c r="AS20" s="224">
        <v>0</v>
      </c>
      <c r="AT20" s="154">
        <v>0</v>
      </c>
      <c r="AU20" s="155">
        <v>0</v>
      </c>
      <c r="AV20" s="223">
        <v>33</v>
      </c>
      <c r="AW20" s="224">
        <v>25502</v>
      </c>
      <c r="AX20" s="154">
        <v>2734.2837</v>
      </c>
      <c r="AY20" s="155">
        <v>15500</v>
      </c>
      <c r="AZ20" s="223">
        <v>0</v>
      </c>
      <c r="BA20" s="224">
        <v>0</v>
      </c>
      <c r="BB20" s="154">
        <v>0</v>
      </c>
      <c r="BC20" s="155">
        <v>0</v>
      </c>
      <c r="BE20" s="205">
        <v>43435</v>
      </c>
      <c r="BF20" s="206">
        <v>0</v>
      </c>
      <c r="BG20" s="207">
        <v>0</v>
      </c>
      <c r="BH20" s="208">
        <v>0</v>
      </c>
      <c r="BI20" s="209">
        <v>0</v>
      </c>
      <c r="BJ20" s="206">
        <v>1</v>
      </c>
      <c r="BK20" s="207">
        <v>300</v>
      </c>
      <c r="BL20" s="208">
        <v>25942500</v>
      </c>
      <c r="BM20" s="209">
        <v>0</v>
      </c>
    </row>
    <row r="21" spans="1:65">
      <c r="A21" s="200">
        <v>43466</v>
      </c>
      <c r="B21" s="210">
        <v>431</v>
      </c>
      <c r="C21" s="156">
        <v>155534</v>
      </c>
      <c r="D21" s="150">
        <v>30006.036128</v>
      </c>
      <c r="E21" s="152">
        <v>372963</v>
      </c>
      <c r="F21" s="210">
        <v>0</v>
      </c>
      <c r="G21" s="156">
        <v>0</v>
      </c>
      <c r="H21" s="150">
        <v>0</v>
      </c>
      <c r="I21" s="152">
        <v>0</v>
      </c>
      <c r="J21" s="210">
        <v>22891</v>
      </c>
      <c r="K21" s="156">
        <v>53474</v>
      </c>
      <c r="L21" s="150">
        <v>23379.059440000001</v>
      </c>
      <c r="M21" s="152">
        <v>39995</v>
      </c>
      <c r="N21" s="64"/>
      <c r="O21" s="200">
        <v>43466</v>
      </c>
      <c r="P21" s="210">
        <v>0</v>
      </c>
      <c r="Q21" s="156">
        <v>0</v>
      </c>
      <c r="R21" s="150">
        <v>0</v>
      </c>
      <c r="S21" s="152">
        <v>65521</v>
      </c>
      <c r="T21" s="210">
        <v>0</v>
      </c>
      <c r="U21" s="156">
        <v>0</v>
      </c>
      <c r="V21" s="150">
        <v>0</v>
      </c>
      <c r="W21" s="152">
        <v>0</v>
      </c>
      <c r="X21" s="210">
        <v>0</v>
      </c>
      <c r="Y21" s="156">
        <v>0</v>
      </c>
      <c r="Z21" s="150">
        <v>0</v>
      </c>
      <c r="AA21" s="152">
        <v>0</v>
      </c>
      <c r="AB21" s="64"/>
      <c r="AC21" s="200">
        <v>43466</v>
      </c>
      <c r="AD21" s="210">
        <v>0</v>
      </c>
      <c r="AE21" s="156">
        <v>0</v>
      </c>
      <c r="AF21" s="150">
        <v>0</v>
      </c>
      <c r="AG21" s="152">
        <v>0</v>
      </c>
      <c r="AH21" s="210">
        <v>0</v>
      </c>
      <c r="AI21" s="156">
        <v>0</v>
      </c>
      <c r="AJ21" s="150">
        <v>0</v>
      </c>
      <c r="AK21" s="152">
        <v>0</v>
      </c>
      <c r="AL21" s="210">
        <v>863</v>
      </c>
      <c r="AM21" s="156">
        <v>1432</v>
      </c>
      <c r="AN21" s="150">
        <v>125.72150000000001</v>
      </c>
      <c r="AO21" s="152">
        <v>779</v>
      </c>
      <c r="AP21" s="64"/>
      <c r="AQ21" s="200">
        <v>43466</v>
      </c>
      <c r="AR21" s="210">
        <v>0</v>
      </c>
      <c r="AS21" s="156">
        <v>0</v>
      </c>
      <c r="AT21" s="150">
        <v>0</v>
      </c>
      <c r="AU21" s="152">
        <v>0</v>
      </c>
      <c r="AV21" s="210">
        <v>61</v>
      </c>
      <c r="AW21" s="156">
        <v>22703</v>
      </c>
      <c r="AX21" s="150">
        <v>2502.4939250000002</v>
      </c>
      <c r="AY21" s="152">
        <v>23002</v>
      </c>
      <c r="AZ21" s="210">
        <v>0</v>
      </c>
      <c r="BA21" s="156">
        <v>0</v>
      </c>
      <c r="BB21" s="150">
        <v>0</v>
      </c>
      <c r="BC21" s="152">
        <v>0</v>
      </c>
      <c r="BE21" s="200">
        <v>43466</v>
      </c>
      <c r="BF21" s="196">
        <v>0</v>
      </c>
      <c r="BG21" s="197">
        <v>0</v>
      </c>
      <c r="BH21" s="198">
        <v>0</v>
      </c>
      <c r="BI21" s="199">
        <v>0</v>
      </c>
      <c r="BJ21" s="196">
        <v>0</v>
      </c>
      <c r="BK21" s="197">
        <v>0</v>
      </c>
      <c r="BL21" s="198">
        <v>0</v>
      </c>
      <c r="BM21" s="199">
        <v>0</v>
      </c>
    </row>
    <row r="22" spans="1:65">
      <c r="A22" s="200">
        <v>43497</v>
      </c>
      <c r="B22" s="201">
        <v>448</v>
      </c>
      <c r="C22" s="202">
        <v>244025</v>
      </c>
      <c r="D22" s="203">
        <v>47028.307289999997</v>
      </c>
      <c r="E22" s="204">
        <v>385675</v>
      </c>
      <c r="F22" s="201">
        <v>1</v>
      </c>
      <c r="G22" s="202">
        <v>150</v>
      </c>
      <c r="H22" s="203">
        <v>33.6</v>
      </c>
      <c r="I22" s="204">
        <v>150</v>
      </c>
      <c r="J22" s="201">
        <v>16560</v>
      </c>
      <c r="K22" s="202">
        <v>37162</v>
      </c>
      <c r="L22" s="203">
        <v>16173.65552</v>
      </c>
      <c r="M22" s="204">
        <v>40917</v>
      </c>
      <c r="N22" s="137"/>
      <c r="O22" s="200">
        <v>43497</v>
      </c>
      <c r="P22" s="201">
        <v>0</v>
      </c>
      <c r="Q22" s="202">
        <v>0</v>
      </c>
      <c r="R22" s="203">
        <v>0</v>
      </c>
      <c r="S22" s="204">
        <v>59768</v>
      </c>
      <c r="T22" s="210">
        <v>0</v>
      </c>
      <c r="U22" s="156">
        <v>0</v>
      </c>
      <c r="V22" s="150">
        <v>0</v>
      </c>
      <c r="W22" s="152">
        <v>0</v>
      </c>
      <c r="X22" s="210">
        <v>0</v>
      </c>
      <c r="Y22" s="156">
        <v>0</v>
      </c>
      <c r="Z22" s="150">
        <v>0</v>
      </c>
      <c r="AA22" s="152">
        <v>0</v>
      </c>
      <c r="AB22" s="98"/>
      <c r="AC22" s="200">
        <v>43497</v>
      </c>
      <c r="AD22" s="210">
        <v>0</v>
      </c>
      <c r="AE22" s="156">
        <v>0</v>
      </c>
      <c r="AF22" s="150">
        <v>0</v>
      </c>
      <c r="AG22" s="152">
        <v>0</v>
      </c>
      <c r="AH22" s="210">
        <v>0</v>
      </c>
      <c r="AI22" s="156">
        <v>0</v>
      </c>
      <c r="AJ22" s="150">
        <v>0</v>
      </c>
      <c r="AK22" s="152">
        <v>0</v>
      </c>
      <c r="AL22" s="201">
        <v>580</v>
      </c>
      <c r="AM22" s="202">
        <v>991</v>
      </c>
      <c r="AN22" s="203">
        <v>86.355599999999995</v>
      </c>
      <c r="AO22" s="204">
        <v>1363</v>
      </c>
      <c r="AP22" s="98"/>
      <c r="AQ22" s="200">
        <v>43497</v>
      </c>
      <c r="AR22" s="210">
        <v>0</v>
      </c>
      <c r="AS22" s="156">
        <v>0</v>
      </c>
      <c r="AT22" s="150">
        <v>0</v>
      </c>
      <c r="AU22" s="152">
        <v>0</v>
      </c>
      <c r="AV22" s="201">
        <v>52</v>
      </c>
      <c r="AW22" s="202">
        <v>20700</v>
      </c>
      <c r="AX22" s="203">
        <v>2304.0650000000001</v>
      </c>
      <c r="AY22" s="204">
        <v>20402</v>
      </c>
      <c r="AZ22" s="210">
        <v>0</v>
      </c>
      <c r="BA22" s="156">
        <v>0</v>
      </c>
      <c r="BB22" s="150">
        <v>0</v>
      </c>
      <c r="BC22" s="152">
        <v>0</v>
      </c>
      <c r="BE22" s="200">
        <v>43497</v>
      </c>
      <c r="BF22" s="201">
        <v>0</v>
      </c>
      <c r="BG22" s="202">
        <v>0</v>
      </c>
      <c r="BH22" s="203">
        <v>0</v>
      </c>
      <c r="BI22" s="204">
        <v>0</v>
      </c>
      <c r="BJ22" s="201">
        <v>1</v>
      </c>
      <c r="BK22" s="202">
        <v>500</v>
      </c>
      <c r="BL22" s="203">
        <v>46.637500000000003</v>
      </c>
      <c r="BM22" s="204">
        <v>500</v>
      </c>
    </row>
    <row r="23" spans="1:65">
      <c r="A23" s="200">
        <v>43525</v>
      </c>
      <c r="B23" s="210">
        <v>569</v>
      </c>
      <c r="C23" s="156">
        <v>600152</v>
      </c>
      <c r="D23" s="150">
        <v>117433.21835700001</v>
      </c>
      <c r="E23" s="152">
        <v>382214</v>
      </c>
      <c r="F23" s="210">
        <v>0</v>
      </c>
      <c r="G23" s="156">
        <v>0</v>
      </c>
      <c r="H23" s="150">
        <v>0</v>
      </c>
      <c r="I23" s="152">
        <v>150</v>
      </c>
      <c r="J23" s="210">
        <v>18780</v>
      </c>
      <c r="K23" s="156">
        <v>118734</v>
      </c>
      <c r="L23" s="150">
        <v>50161.90883</v>
      </c>
      <c r="M23" s="152">
        <v>29846</v>
      </c>
      <c r="N23" s="64"/>
      <c r="O23" s="200">
        <v>43525</v>
      </c>
      <c r="P23" s="210">
        <v>0</v>
      </c>
      <c r="Q23" s="156">
        <v>0</v>
      </c>
      <c r="R23" s="150">
        <v>0</v>
      </c>
      <c r="S23" s="152">
        <v>54015</v>
      </c>
      <c r="T23" s="210">
        <v>0</v>
      </c>
      <c r="U23" s="156">
        <v>0</v>
      </c>
      <c r="V23" s="150">
        <v>0</v>
      </c>
      <c r="W23" s="152">
        <v>0</v>
      </c>
      <c r="X23" s="210">
        <v>1</v>
      </c>
      <c r="Y23" s="156">
        <v>200</v>
      </c>
      <c r="Z23" s="150">
        <v>0.28179999999999999</v>
      </c>
      <c r="AA23" s="152">
        <v>200</v>
      </c>
      <c r="AB23" s="64"/>
      <c r="AC23" s="200">
        <v>43525</v>
      </c>
      <c r="AD23" s="210">
        <v>0</v>
      </c>
      <c r="AE23" s="156">
        <v>0</v>
      </c>
      <c r="AF23" s="150">
        <v>0</v>
      </c>
      <c r="AG23" s="152">
        <v>0</v>
      </c>
      <c r="AH23" s="210">
        <v>0</v>
      </c>
      <c r="AI23" s="156">
        <v>0</v>
      </c>
      <c r="AJ23" s="150">
        <v>0</v>
      </c>
      <c r="AK23" s="152">
        <v>0</v>
      </c>
      <c r="AL23" s="210">
        <v>520</v>
      </c>
      <c r="AM23" s="156">
        <v>865</v>
      </c>
      <c r="AN23" s="150">
        <v>73.786292000000003</v>
      </c>
      <c r="AO23" s="152">
        <v>96</v>
      </c>
      <c r="AP23" s="64"/>
      <c r="AQ23" s="200">
        <v>43525</v>
      </c>
      <c r="AR23" s="210">
        <v>0</v>
      </c>
      <c r="AS23" s="156">
        <v>0</v>
      </c>
      <c r="AT23" s="150">
        <v>0</v>
      </c>
      <c r="AU23" s="152">
        <v>0</v>
      </c>
      <c r="AV23" s="210">
        <v>41</v>
      </c>
      <c r="AW23" s="156">
        <v>41202</v>
      </c>
      <c r="AX23" s="150">
        <v>4566.4090999999999</v>
      </c>
      <c r="AY23" s="152">
        <v>16600</v>
      </c>
      <c r="AZ23" s="210">
        <v>0</v>
      </c>
      <c r="BA23" s="156">
        <v>0</v>
      </c>
      <c r="BB23" s="150">
        <v>0</v>
      </c>
      <c r="BC23" s="152">
        <v>0</v>
      </c>
      <c r="BE23" s="200">
        <v>43525</v>
      </c>
      <c r="BF23" s="201">
        <v>0</v>
      </c>
      <c r="BG23" s="202">
        <v>0</v>
      </c>
      <c r="BH23" s="203">
        <v>0</v>
      </c>
      <c r="BI23" s="204">
        <v>0</v>
      </c>
      <c r="BJ23" s="201">
        <v>0</v>
      </c>
      <c r="BK23" s="202">
        <v>0</v>
      </c>
      <c r="BL23" s="203">
        <v>0</v>
      </c>
      <c r="BM23" s="204">
        <v>0</v>
      </c>
    </row>
    <row r="24" spans="1:65">
      <c r="A24" s="200">
        <v>43556</v>
      </c>
      <c r="B24" s="210">
        <v>516</v>
      </c>
      <c r="C24" s="210">
        <v>213092</v>
      </c>
      <c r="D24" s="210">
        <v>40788.954935000002</v>
      </c>
      <c r="E24" s="152">
        <v>406130</v>
      </c>
      <c r="F24" s="210">
        <v>0</v>
      </c>
      <c r="G24" s="156">
        <v>0</v>
      </c>
      <c r="H24" s="150">
        <v>0</v>
      </c>
      <c r="I24" s="152">
        <v>150</v>
      </c>
      <c r="J24" s="210">
        <v>19167</v>
      </c>
      <c r="K24" s="156">
        <v>47231</v>
      </c>
      <c r="L24" s="150">
        <v>21145.60284</v>
      </c>
      <c r="M24" s="152">
        <v>35983</v>
      </c>
      <c r="N24" s="129"/>
      <c r="O24" s="200">
        <v>43556</v>
      </c>
      <c r="P24" s="210">
        <v>0</v>
      </c>
      <c r="Q24" s="156">
        <v>0</v>
      </c>
      <c r="R24" s="150">
        <v>0</v>
      </c>
      <c r="S24" s="152">
        <v>48262</v>
      </c>
      <c r="T24" s="210">
        <v>0</v>
      </c>
      <c r="U24" s="156">
        <v>0</v>
      </c>
      <c r="V24" s="150">
        <v>0</v>
      </c>
      <c r="W24" s="152">
        <v>0</v>
      </c>
      <c r="X24" s="210">
        <v>5</v>
      </c>
      <c r="Y24" s="156">
        <v>600</v>
      </c>
      <c r="Z24" s="150">
        <v>0.88600000000000001</v>
      </c>
      <c r="AA24" s="152">
        <v>0</v>
      </c>
      <c r="AB24" s="64"/>
      <c r="AC24" s="200">
        <v>43556</v>
      </c>
      <c r="AD24" s="210">
        <v>0</v>
      </c>
      <c r="AE24" s="156">
        <v>0</v>
      </c>
      <c r="AF24" s="150">
        <v>0</v>
      </c>
      <c r="AG24" s="152">
        <v>0</v>
      </c>
      <c r="AH24" s="210">
        <v>0</v>
      </c>
      <c r="AI24" s="156">
        <v>0</v>
      </c>
      <c r="AJ24" s="150">
        <v>0</v>
      </c>
      <c r="AK24" s="152">
        <v>0</v>
      </c>
      <c r="AL24" s="210">
        <v>343</v>
      </c>
      <c r="AM24" s="156">
        <v>674</v>
      </c>
      <c r="AN24" s="150">
        <v>60.339739999999999</v>
      </c>
      <c r="AO24" s="152">
        <v>177</v>
      </c>
      <c r="AP24" s="64"/>
      <c r="AQ24" s="200">
        <v>43556</v>
      </c>
      <c r="AR24" s="210">
        <v>0</v>
      </c>
      <c r="AS24" s="156">
        <v>0</v>
      </c>
      <c r="AT24" s="150">
        <v>0</v>
      </c>
      <c r="AU24" s="152">
        <v>0</v>
      </c>
      <c r="AV24" s="210">
        <v>27</v>
      </c>
      <c r="AW24" s="156">
        <v>16100</v>
      </c>
      <c r="AX24" s="150">
        <v>1767.84</v>
      </c>
      <c r="AY24" s="152">
        <v>23900</v>
      </c>
      <c r="AZ24" s="210">
        <v>0</v>
      </c>
      <c r="BA24" s="156">
        <v>0</v>
      </c>
      <c r="BB24" s="150">
        <v>0</v>
      </c>
      <c r="BC24" s="152">
        <v>0</v>
      </c>
      <c r="BE24" s="200">
        <v>43556</v>
      </c>
      <c r="BF24" s="201">
        <v>0</v>
      </c>
      <c r="BG24" s="202">
        <v>0</v>
      </c>
      <c r="BH24" s="203">
        <v>0</v>
      </c>
      <c r="BI24" s="204">
        <v>0</v>
      </c>
      <c r="BJ24" s="201">
        <v>1</v>
      </c>
      <c r="BK24" s="202">
        <v>500</v>
      </c>
      <c r="BL24" s="203">
        <v>47.35</v>
      </c>
      <c r="BM24" s="204">
        <v>500</v>
      </c>
    </row>
    <row r="25" spans="1:65">
      <c r="A25" s="200">
        <v>43586</v>
      </c>
      <c r="B25" s="210">
        <v>708</v>
      </c>
      <c r="C25" s="156">
        <v>422897</v>
      </c>
      <c r="D25" s="150">
        <v>81557.622864999998</v>
      </c>
      <c r="E25" s="152">
        <v>414848</v>
      </c>
      <c r="F25" s="210">
        <v>1</v>
      </c>
      <c r="G25" s="156">
        <v>150</v>
      </c>
      <c r="H25" s="150">
        <v>32.369999999999997</v>
      </c>
      <c r="I25" s="152">
        <v>0</v>
      </c>
      <c r="J25" s="210">
        <v>20109</v>
      </c>
      <c r="K25" s="156">
        <v>44935</v>
      </c>
      <c r="L25" s="150">
        <v>19389.529119999999</v>
      </c>
      <c r="M25" s="152">
        <v>41695</v>
      </c>
      <c r="N25" s="64"/>
      <c r="O25" s="200">
        <v>43586</v>
      </c>
      <c r="P25" s="210">
        <v>0</v>
      </c>
      <c r="Q25" s="156">
        <v>0</v>
      </c>
      <c r="R25" s="150">
        <v>0</v>
      </c>
      <c r="S25" s="152">
        <v>42509</v>
      </c>
      <c r="T25" s="210">
        <v>0</v>
      </c>
      <c r="U25" s="156">
        <v>0</v>
      </c>
      <c r="V25" s="150">
        <v>0</v>
      </c>
      <c r="W25" s="152">
        <v>0</v>
      </c>
      <c r="X25" s="210">
        <v>7</v>
      </c>
      <c r="Y25" s="156">
        <v>800</v>
      </c>
      <c r="Z25" s="150">
        <v>1.1012</v>
      </c>
      <c r="AA25" s="152">
        <v>0</v>
      </c>
      <c r="AB25" s="64"/>
      <c r="AC25" s="200">
        <v>43586</v>
      </c>
      <c r="AD25" s="210">
        <v>0</v>
      </c>
      <c r="AE25" s="156">
        <v>0</v>
      </c>
      <c r="AF25" s="150">
        <v>0</v>
      </c>
      <c r="AG25" s="152">
        <v>0</v>
      </c>
      <c r="AH25" s="210">
        <v>0</v>
      </c>
      <c r="AI25" s="156">
        <v>0</v>
      </c>
      <c r="AJ25" s="150">
        <v>0</v>
      </c>
      <c r="AK25" s="152">
        <v>0</v>
      </c>
      <c r="AL25" s="210">
        <v>597</v>
      </c>
      <c r="AM25" s="156">
        <v>1119</v>
      </c>
      <c r="AN25" s="150">
        <v>96.90598</v>
      </c>
      <c r="AO25" s="152">
        <v>407</v>
      </c>
      <c r="AP25" s="64"/>
      <c r="AQ25" s="200">
        <v>43586</v>
      </c>
      <c r="AR25" s="210">
        <v>0</v>
      </c>
      <c r="AS25" s="156">
        <v>0</v>
      </c>
      <c r="AT25" s="150">
        <v>0</v>
      </c>
      <c r="AU25" s="152">
        <v>0</v>
      </c>
      <c r="AV25" s="210">
        <v>43</v>
      </c>
      <c r="AW25" s="156">
        <v>31000</v>
      </c>
      <c r="AX25" s="150">
        <v>3427.1325000000002</v>
      </c>
      <c r="AY25" s="152">
        <v>24200</v>
      </c>
      <c r="AZ25" s="210">
        <v>0</v>
      </c>
      <c r="BA25" s="156">
        <v>0</v>
      </c>
      <c r="BB25" s="150">
        <v>0</v>
      </c>
      <c r="BC25" s="152">
        <v>0</v>
      </c>
      <c r="BE25" s="200">
        <v>43586</v>
      </c>
      <c r="BF25" s="201">
        <v>0</v>
      </c>
      <c r="BG25" s="202">
        <v>0</v>
      </c>
      <c r="BH25" s="203">
        <v>0</v>
      </c>
      <c r="BI25" s="204">
        <v>0</v>
      </c>
      <c r="BJ25" s="201">
        <v>1</v>
      </c>
      <c r="BK25" s="202">
        <v>500</v>
      </c>
      <c r="BL25" s="203">
        <v>47.225000000000001</v>
      </c>
      <c r="BM25" s="204">
        <v>0</v>
      </c>
    </row>
    <row r="26" spans="1:65">
      <c r="A26" s="200">
        <v>43617</v>
      </c>
      <c r="B26" s="210">
        <v>656</v>
      </c>
      <c r="C26" s="156">
        <v>796849</v>
      </c>
      <c r="D26" s="150">
        <v>156620.88920100001</v>
      </c>
      <c r="E26" s="152">
        <v>430734</v>
      </c>
      <c r="F26" s="210">
        <v>0</v>
      </c>
      <c r="G26" s="156">
        <v>0</v>
      </c>
      <c r="H26" s="150">
        <v>0</v>
      </c>
      <c r="I26" s="152">
        <v>0</v>
      </c>
      <c r="J26" s="210">
        <v>20166</v>
      </c>
      <c r="K26" s="156">
        <v>152892</v>
      </c>
      <c r="L26" s="150">
        <v>66648.080100000006</v>
      </c>
      <c r="M26" s="152">
        <v>39331</v>
      </c>
      <c r="N26" s="64"/>
      <c r="O26" s="200">
        <v>43617</v>
      </c>
      <c r="P26" s="210">
        <v>0</v>
      </c>
      <c r="Q26" s="156">
        <v>0</v>
      </c>
      <c r="R26" s="150">
        <v>0</v>
      </c>
      <c r="S26" s="152">
        <v>36756</v>
      </c>
      <c r="T26" s="210">
        <v>0</v>
      </c>
      <c r="U26" s="156">
        <v>0</v>
      </c>
      <c r="V26" s="150">
        <v>0</v>
      </c>
      <c r="W26" s="152">
        <v>0</v>
      </c>
      <c r="X26" s="210">
        <v>0</v>
      </c>
      <c r="Y26" s="156">
        <v>0</v>
      </c>
      <c r="Z26" s="150">
        <v>0</v>
      </c>
      <c r="AA26" s="152">
        <v>0</v>
      </c>
      <c r="AB26" s="64"/>
      <c r="AC26" s="200">
        <v>43617</v>
      </c>
      <c r="AD26" s="210">
        <v>0</v>
      </c>
      <c r="AE26" s="156">
        <v>0</v>
      </c>
      <c r="AF26" s="150">
        <v>0</v>
      </c>
      <c r="AG26" s="152">
        <v>0</v>
      </c>
      <c r="AH26" s="210">
        <v>0</v>
      </c>
      <c r="AI26" s="156">
        <v>0</v>
      </c>
      <c r="AJ26" s="150">
        <v>0</v>
      </c>
      <c r="AK26" s="152">
        <v>0</v>
      </c>
      <c r="AL26" s="210">
        <v>293</v>
      </c>
      <c r="AM26" s="156">
        <v>453</v>
      </c>
      <c r="AN26" s="150">
        <v>39.263039999999997</v>
      </c>
      <c r="AO26" s="152">
        <v>33</v>
      </c>
      <c r="AP26" s="64"/>
      <c r="AQ26" s="200">
        <v>43617</v>
      </c>
      <c r="AR26" s="210">
        <v>0</v>
      </c>
      <c r="AS26" s="156">
        <v>0</v>
      </c>
      <c r="AT26" s="150">
        <v>0</v>
      </c>
      <c r="AU26" s="152">
        <v>0</v>
      </c>
      <c r="AV26" s="210">
        <v>53</v>
      </c>
      <c r="AW26" s="156">
        <v>26723</v>
      </c>
      <c r="AX26" s="150">
        <v>3008.0754000000002</v>
      </c>
      <c r="AY26" s="152">
        <v>16921</v>
      </c>
      <c r="AZ26" s="210">
        <v>0</v>
      </c>
      <c r="BA26" s="156">
        <v>0</v>
      </c>
      <c r="BB26" s="150">
        <v>0</v>
      </c>
      <c r="BC26" s="152">
        <v>0</v>
      </c>
      <c r="BE26" s="200">
        <v>43617</v>
      </c>
      <c r="BF26" s="201">
        <v>0</v>
      </c>
      <c r="BG26" s="202">
        <v>0</v>
      </c>
      <c r="BH26" s="203">
        <v>0</v>
      </c>
      <c r="BI26" s="204">
        <v>0</v>
      </c>
      <c r="BJ26" s="201">
        <v>0</v>
      </c>
      <c r="BK26" s="202">
        <v>0</v>
      </c>
      <c r="BL26" s="203">
        <v>0</v>
      </c>
      <c r="BM26" s="204">
        <v>0</v>
      </c>
    </row>
    <row r="27" spans="1:65">
      <c r="A27" s="200">
        <v>43647</v>
      </c>
      <c r="B27" s="210">
        <v>519</v>
      </c>
      <c r="C27" s="156">
        <v>115658</v>
      </c>
      <c r="D27" s="150">
        <v>22273.653152999999</v>
      </c>
      <c r="E27" s="152">
        <v>421548</v>
      </c>
      <c r="F27" s="210">
        <v>0</v>
      </c>
      <c r="G27" s="156">
        <v>0</v>
      </c>
      <c r="H27" s="150">
        <v>0</v>
      </c>
      <c r="I27" s="152">
        <v>0</v>
      </c>
      <c r="J27" s="210">
        <v>18892</v>
      </c>
      <c r="K27" s="156">
        <v>43397</v>
      </c>
      <c r="L27" s="150">
        <v>18551.909230000001</v>
      </c>
      <c r="M27" s="152">
        <v>41848</v>
      </c>
      <c r="N27" s="64"/>
      <c r="O27" s="200">
        <v>43647</v>
      </c>
      <c r="P27" s="210">
        <v>0</v>
      </c>
      <c r="Q27" s="156">
        <v>0</v>
      </c>
      <c r="R27" s="150">
        <v>0</v>
      </c>
      <c r="S27" s="152">
        <v>31200</v>
      </c>
      <c r="T27" s="210">
        <v>0</v>
      </c>
      <c r="U27" s="156">
        <v>0</v>
      </c>
      <c r="V27" s="150">
        <v>0</v>
      </c>
      <c r="W27" s="152">
        <v>0</v>
      </c>
      <c r="X27" s="210">
        <v>0</v>
      </c>
      <c r="Y27" s="156">
        <v>0</v>
      </c>
      <c r="Z27" s="150">
        <v>0</v>
      </c>
      <c r="AA27" s="152">
        <v>0</v>
      </c>
      <c r="AB27" s="64"/>
      <c r="AC27" s="200">
        <v>43647</v>
      </c>
      <c r="AD27" s="210">
        <v>0</v>
      </c>
      <c r="AE27" s="156">
        <v>0</v>
      </c>
      <c r="AF27" s="150">
        <v>0</v>
      </c>
      <c r="AG27" s="152">
        <v>0</v>
      </c>
      <c r="AH27" s="210">
        <v>0</v>
      </c>
      <c r="AI27" s="156">
        <v>0</v>
      </c>
      <c r="AJ27" s="150">
        <v>0</v>
      </c>
      <c r="AK27" s="152">
        <v>0</v>
      </c>
      <c r="AL27" s="210">
        <v>584</v>
      </c>
      <c r="AM27" s="156">
        <v>1025</v>
      </c>
      <c r="AN27" s="150">
        <v>87.903679999999994</v>
      </c>
      <c r="AO27" s="152">
        <v>393</v>
      </c>
      <c r="AP27" s="64"/>
      <c r="AQ27" s="200">
        <v>43647</v>
      </c>
      <c r="AR27" s="210">
        <v>0</v>
      </c>
      <c r="AS27" s="156">
        <v>0</v>
      </c>
      <c r="AT27" s="150">
        <v>0</v>
      </c>
      <c r="AU27" s="152">
        <v>0</v>
      </c>
      <c r="AV27" s="210">
        <v>36</v>
      </c>
      <c r="AW27" s="156">
        <v>24133</v>
      </c>
      <c r="AX27" s="150">
        <v>2772.8023499999999</v>
      </c>
      <c r="AY27" s="152">
        <v>14127</v>
      </c>
      <c r="AZ27" s="210">
        <v>0</v>
      </c>
      <c r="BA27" s="156">
        <v>0</v>
      </c>
      <c r="BB27" s="150">
        <v>0</v>
      </c>
      <c r="BC27" s="152">
        <v>0</v>
      </c>
      <c r="BE27" s="200">
        <v>43647</v>
      </c>
      <c r="BF27" s="201">
        <v>0</v>
      </c>
      <c r="BG27" s="201">
        <v>0</v>
      </c>
      <c r="BH27" s="201">
        <v>0</v>
      </c>
      <c r="BI27" s="204">
        <v>0</v>
      </c>
      <c r="BJ27" s="201">
        <v>0</v>
      </c>
      <c r="BK27" s="201">
        <v>0</v>
      </c>
      <c r="BL27" s="201">
        <v>0</v>
      </c>
      <c r="BM27" s="204">
        <v>0</v>
      </c>
    </row>
    <row r="28" spans="1:65">
      <c r="A28" s="200">
        <v>43678</v>
      </c>
      <c r="B28" s="210">
        <v>633</v>
      </c>
      <c r="C28" s="156">
        <v>341573</v>
      </c>
      <c r="D28" s="150">
        <v>67937.754593999998</v>
      </c>
      <c r="E28" s="152">
        <v>470249</v>
      </c>
      <c r="F28" s="210">
        <v>0</v>
      </c>
      <c r="G28" s="156">
        <v>0</v>
      </c>
      <c r="H28" s="150">
        <v>0</v>
      </c>
      <c r="I28" s="152">
        <v>0</v>
      </c>
      <c r="J28" s="210">
        <v>21484</v>
      </c>
      <c r="K28" s="156">
        <v>58572</v>
      </c>
      <c r="L28" s="150">
        <v>23538.884709999998</v>
      </c>
      <c r="M28" s="152">
        <v>46481</v>
      </c>
      <c r="N28" s="129"/>
      <c r="O28" s="200">
        <v>43678</v>
      </c>
      <c r="P28" s="210">
        <v>0</v>
      </c>
      <c r="Q28" s="156">
        <v>0</v>
      </c>
      <c r="R28" s="150">
        <v>0</v>
      </c>
      <c r="S28" s="152">
        <v>25644</v>
      </c>
      <c r="T28" s="210">
        <v>0</v>
      </c>
      <c r="U28" s="156">
        <v>0</v>
      </c>
      <c r="V28" s="150">
        <v>0</v>
      </c>
      <c r="W28" s="152">
        <v>0</v>
      </c>
      <c r="X28" s="210">
        <v>0</v>
      </c>
      <c r="Y28" s="156">
        <v>0</v>
      </c>
      <c r="Z28" s="150">
        <v>0</v>
      </c>
      <c r="AA28" s="152">
        <v>0</v>
      </c>
      <c r="AB28" s="64"/>
      <c r="AC28" s="200">
        <v>43678</v>
      </c>
      <c r="AD28" s="210">
        <v>0</v>
      </c>
      <c r="AE28" s="156">
        <v>0</v>
      </c>
      <c r="AF28" s="150">
        <v>0</v>
      </c>
      <c r="AG28" s="152">
        <v>0</v>
      </c>
      <c r="AH28" s="210">
        <v>0</v>
      </c>
      <c r="AI28" s="156">
        <v>0</v>
      </c>
      <c r="AJ28" s="150">
        <v>0</v>
      </c>
      <c r="AK28" s="152">
        <v>0</v>
      </c>
      <c r="AL28" s="210">
        <v>387</v>
      </c>
      <c r="AM28" s="156">
        <v>704</v>
      </c>
      <c r="AN28" s="150">
        <v>57.486719999999998</v>
      </c>
      <c r="AO28" s="152">
        <v>63</v>
      </c>
      <c r="AP28" s="64"/>
      <c r="AQ28" s="200">
        <v>43678</v>
      </c>
      <c r="AR28" s="210">
        <v>0</v>
      </c>
      <c r="AS28" s="156">
        <v>0</v>
      </c>
      <c r="AT28" s="150">
        <v>0</v>
      </c>
      <c r="AU28" s="152">
        <v>0</v>
      </c>
      <c r="AV28" s="210">
        <v>39</v>
      </c>
      <c r="AW28" s="156">
        <v>23210</v>
      </c>
      <c r="AX28" s="150">
        <v>2686.5185000000001</v>
      </c>
      <c r="AY28" s="152">
        <v>15937</v>
      </c>
      <c r="AZ28" s="210">
        <v>0</v>
      </c>
      <c r="BA28" s="156">
        <v>0</v>
      </c>
      <c r="BB28" s="150">
        <v>0</v>
      </c>
      <c r="BC28" s="152">
        <v>0</v>
      </c>
      <c r="BE28" s="200">
        <v>43678</v>
      </c>
      <c r="BF28" s="201">
        <v>0</v>
      </c>
      <c r="BG28" s="201">
        <v>0</v>
      </c>
      <c r="BH28" s="201">
        <v>0</v>
      </c>
      <c r="BI28" s="204">
        <v>0</v>
      </c>
      <c r="BJ28" s="201">
        <v>0</v>
      </c>
      <c r="BK28" s="201">
        <v>0</v>
      </c>
      <c r="BL28" s="201">
        <v>0</v>
      </c>
      <c r="BM28" s="204">
        <v>0</v>
      </c>
    </row>
    <row r="29" spans="1:65">
      <c r="A29" s="200">
        <v>43709</v>
      </c>
      <c r="B29" s="210">
        <v>409</v>
      </c>
      <c r="C29" s="156">
        <v>609816</v>
      </c>
      <c r="D29" s="150">
        <v>119967.97461400001</v>
      </c>
      <c r="E29" s="152">
        <v>433265</v>
      </c>
      <c r="F29" s="210">
        <v>1</v>
      </c>
      <c r="G29" s="156">
        <v>7</v>
      </c>
      <c r="H29" s="150">
        <v>1.5315300000000001</v>
      </c>
      <c r="I29" s="152">
        <v>7</v>
      </c>
      <c r="J29" s="210">
        <v>24456</v>
      </c>
      <c r="K29" s="156">
        <v>157183</v>
      </c>
      <c r="L29" s="150">
        <v>68112.580679999999</v>
      </c>
      <c r="M29" s="152">
        <v>36536</v>
      </c>
      <c r="N29" s="64"/>
      <c r="O29" s="200">
        <v>43709</v>
      </c>
      <c r="P29" s="210">
        <v>0</v>
      </c>
      <c r="Q29" s="156">
        <v>0</v>
      </c>
      <c r="R29" s="150">
        <v>0</v>
      </c>
      <c r="S29" s="152">
        <v>20088</v>
      </c>
      <c r="T29" s="210">
        <v>0</v>
      </c>
      <c r="U29" s="156">
        <v>0</v>
      </c>
      <c r="V29" s="150">
        <v>0</v>
      </c>
      <c r="W29" s="152">
        <v>0</v>
      </c>
      <c r="X29" s="210">
        <v>0</v>
      </c>
      <c r="Y29" s="156">
        <v>0</v>
      </c>
      <c r="Z29" s="150">
        <v>0</v>
      </c>
      <c r="AA29" s="152">
        <v>0</v>
      </c>
      <c r="AB29" s="64"/>
      <c r="AC29" s="200">
        <v>43709</v>
      </c>
      <c r="AD29" s="210">
        <v>0</v>
      </c>
      <c r="AE29" s="156">
        <v>0</v>
      </c>
      <c r="AF29" s="150">
        <v>0</v>
      </c>
      <c r="AG29" s="152">
        <v>0</v>
      </c>
      <c r="AH29" s="210">
        <v>0</v>
      </c>
      <c r="AI29" s="156">
        <v>0</v>
      </c>
      <c r="AJ29" s="150">
        <v>0</v>
      </c>
      <c r="AK29" s="152">
        <v>0</v>
      </c>
      <c r="AL29" s="210">
        <v>218</v>
      </c>
      <c r="AM29" s="156">
        <v>398</v>
      </c>
      <c r="AN29" s="150">
        <v>34.40352</v>
      </c>
      <c r="AO29" s="152">
        <v>31</v>
      </c>
      <c r="AP29" s="64"/>
      <c r="AQ29" s="200">
        <v>43709</v>
      </c>
      <c r="AR29" s="210">
        <v>0</v>
      </c>
      <c r="AS29" s="156">
        <v>0</v>
      </c>
      <c r="AT29" s="150">
        <v>0</v>
      </c>
      <c r="AU29" s="152">
        <v>0</v>
      </c>
      <c r="AV29" s="210">
        <v>40</v>
      </c>
      <c r="AW29" s="156">
        <v>36450</v>
      </c>
      <c r="AX29" s="150">
        <v>4218.7250000000004</v>
      </c>
      <c r="AY29" s="152">
        <v>13650</v>
      </c>
      <c r="AZ29" s="210">
        <v>0</v>
      </c>
      <c r="BA29" s="156">
        <v>0</v>
      </c>
      <c r="BB29" s="150">
        <v>0</v>
      </c>
      <c r="BC29" s="152">
        <v>0</v>
      </c>
      <c r="BE29" s="200">
        <v>43709</v>
      </c>
      <c r="BF29" s="201">
        <v>0</v>
      </c>
      <c r="BG29" s="202">
        <v>0</v>
      </c>
      <c r="BH29" s="203">
        <v>0</v>
      </c>
      <c r="BI29" s="204">
        <v>0</v>
      </c>
      <c r="BJ29" s="201">
        <v>2</v>
      </c>
      <c r="BK29" s="202">
        <v>1000</v>
      </c>
      <c r="BL29" s="203">
        <f>110125000/1000000</f>
        <v>110.125</v>
      </c>
      <c r="BM29" s="204">
        <v>0</v>
      </c>
    </row>
    <row r="30" spans="1:65">
      <c r="A30" s="200">
        <v>43739</v>
      </c>
      <c r="B30" s="210">
        <v>415</v>
      </c>
      <c r="C30" s="156">
        <v>130981</v>
      </c>
      <c r="D30" s="150">
        <v>25617.158831000001</v>
      </c>
      <c r="E30" s="152">
        <v>425409</v>
      </c>
      <c r="F30" s="210">
        <v>2</v>
      </c>
      <c r="G30" s="156">
        <v>17</v>
      </c>
      <c r="H30" s="150">
        <v>3.6993550000000002</v>
      </c>
      <c r="I30" s="152">
        <v>24</v>
      </c>
      <c r="J30" s="210">
        <v>18016</v>
      </c>
      <c r="K30" s="156">
        <v>42603</v>
      </c>
      <c r="L30" s="150">
        <v>18576.014709999999</v>
      </c>
      <c r="M30" s="152">
        <v>36851</v>
      </c>
      <c r="N30" s="137"/>
      <c r="O30" s="200">
        <v>43739</v>
      </c>
      <c r="P30" s="210">
        <v>0</v>
      </c>
      <c r="Q30" s="156">
        <v>0</v>
      </c>
      <c r="R30" s="150">
        <v>0</v>
      </c>
      <c r="S30" s="152">
        <v>14532</v>
      </c>
      <c r="T30" s="210">
        <v>0</v>
      </c>
      <c r="U30" s="156">
        <v>0</v>
      </c>
      <c r="V30" s="150">
        <v>0</v>
      </c>
      <c r="W30" s="152">
        <v>0</v>
      </c>
      <c r="X30" s="210">
        <v>0</v>
      </c>
      <c r="Y30" s="156">
        <v>0</v>
      </c>
      <c r="Z30" s="150">
        <v>0</v>
      </c>
      <c r="AA30" s="152">
        <v>0</v>
      </c>
      <c r="AB30" s="98"/>
      <c r="AC30" s="200">
        <v>43739</v>
      </c>
      <c r="AD30" s="210">
        <v>0</v>
      </c>
      <c r="AE30" s="156">
        <v>0</v>
      </c>
      <c r="AF30" s="150">
        <v>0</v>
      </c>
      <c r="AG30" s="152">
        <v>0</v>
      </c>
      <c r="AH30" s="210">
        <v>0</v>
      </c>
      <c r="AI30" s="156">
        <v>0</v>
      </c>
      <c r="AJ30" s="150">
        <v>0</v>
      </c>
      <c r="AK30" s="152">
        <v>0</v>
      </c>
      <c r="AL30" s="210">
        <v>213</v>
      </c>
      <c r="AM30" s="156">
        <v>300</v>
      </c>
      <c r="AN30" s="150">
        <v>26.111899999999999</v>
      </c>
      <c r="AO30" s="152">
        <v>47</v>
      </c>
      <c r="AP30" s="98"/>
      <c r="AQ30" s="200">
        <v>43739</v>
      </c>
      <c r="AR30" s="210">
        <v>0</v>
      </c>
      <c r="AS30" s="156">
        <v>0</v>
      </c>
      <c r="AT30" s="150">
        <v>0</v>
      </c>
      <c r="AU30" s="152">
        <v>0</v>
      </c>
      <c r="AV30" s="210">
        <v>37</v>
      </c>
      <c r="AW30" s="156">
        <v>20110</v>
      </c>
      <c r="AX30" s="150">
        <v>2309.4560499999998</v>
      </c>
      <c r="AY30" s="152">
        <v>15250</v>
      </c>
      <c r="AZ30" s="210">
        <v>0</v>
      </c>
      <c r="BA30" s="156">
        <v>0</v>
      </c>
      <c r="BB30" s="150">
        <v>0</v>
      </c>
      <c r="BC30" s="152">
        <v>0</v>
      </c>
      <c r="BE30" s="200">
        <v>43739</v>
      </c>
      <c r="BF30" s="201">
        <v>0</v>
      </c>
      <c r="BG30" s="201">
        <v>0</v>
      </c>
      <c r="BH30" s="201">
        <v>0</v>
      </c>
      <c r="BI30" s="204">
        <v>0</v>
      </c>
      <c r="BJ30" s="201">
        <v>0</v>
      </c>
      <c r="BK30" s="202">
        <v>0</v>
      </c>
      <c r="BL30" s="203">
        <v>0</v>
      </c>
      <c r="BM30" s="204">
        <v>0</v>
      </c>
    </row>
    <row r="31" spans="1:65">
      <c r="A31" s="200">
        <v>43770</v>
      </c>
      <c r="B31" s="210">
        <v>411</v>
      </c>
      <c r="C31" s="156">
        <v>858391</v>
      </c>
      <c r="D31" s="150">
        <v>168196.759613</v>
      </c>
      <c r="E31" s="152">
        <v>669365</v>
      </c>
      <c r="F31" s="210">
        <v>0</v>
      </c>
      <c r="G31" s="156">
        <v>0</v>
      </c>
      <c r="H31" s="150">
        <v>0</v>
      </c>
      <c r="I31" s="152">
        <v>24</v>
      </c>
      <c r="J31" s="210">
        <v>12518</v>
      </c>
      <c r="K31" s="156">
        <v>20885</v>
      </c>
      <c r="L31" s="150">
        <v>9113.7754499999992</v>
      </c>
      <c r="M31" s="152">
        <v>37849</v>
      </c>
      <c r="N31" s="64"/>
      <c r="O31" s="200">
        <v>43770</v>
      </c>
      <c r="P31" s="210">
        <v>0</v>
      </c>
      <c r="Q31" s="156">
        <v>0</v>
      </c>
      <c r="R31" s="150">
        <v>0</v>
      </c>
      <c r="S31" s="152">
        <v>8976</v>
      </c>
      <c r="T31" s="210">
        <v>0</v>
      </c>
      <c r="U31" s="156">
        <v>0</v>
      </c>
      <c r="V31" s="150">
        <v>0</v>
      </c>
      <c r="W31" s="152">
        <v>0</v>
      </c>
      <c r="X31" s="210">
        <v>0</v>
      </c>
      <c r="Y31" s="156">
        <v>0</v>
      </c>
      <c r="Z31" s="150">
        <v>0</v>
      </c>
      <c r="AA31" s="152">
        <v>0</v>
      </c>
      <c r="AB31" s="98"/>
      <c r="AC31" s="200">
        <v>43770</v>
      </c>
      <c r="AD31" s="210">
        <v>0</v>
      </c>
      <c r="AE31" s="156">
        <v>0</v>
      </c>
      <c r="AF31" s="150">
        <v>0</v>
      </c>
      <c r="AG31" s="152">
        <v>0</v>
      </c>
      <c r="AH31" s="210">
        <v>0</v>
      </c>
      <c r="AI31" s="156">
        <v>0</v>
      </c>
      <c r="AJ31" s="150">
        <v>0</v>
      </c>
      <c r="AK31" s="152">
        <v>0</v>
      </c>
      <c r="AL31" s="210">
        <v>146</v>
      </c>
      <c r="AM31" s="156">
        <v>260</v>
      </c>
      <c r="AN31" s="150">
        <v>22.70966</v>
      </c>
      <c r="AO31" s="152">
        <v>38</v>
      </c>
      <c r="AP31" s="98"/>
      <c r="AQ31" s="200">
        <v>43770</v>
      </c>
      <c r="AR31" s="210">
        <v>0</v>
      </c>
      <c r="AS31" s="156">
        <v>0</v>
      </c>
      <c r="AT31" s="150">
        <v>0</v>
      </c>
      <c r="AU31" s="152">
        <v>0</v>
      </c>
      <c r="AV31" s="210">
        <v>7</v>
      </c>
      <c r="AW31" s="156">
        <v>2150</v>
      </c>
      <c r="AX31" s="150">
        <v>245.32</v>
      </c>
      <c r="AY31" s="152">
        <v>15650</v>
      </c>
      <c r="AZ31" s="210">
        <v>0</v>
      </c>
      <c r="BA31" s="156">
        <v>0</v>
      </c>
      <c r="BB31" s="150">
        <v>0</v>
      </c>
      <c r="BC31" s="152">
        <v>0</v>
      </c>
      <c r="BE31" s="200">
        <v>43770</v>
      </c>
      <c r="BF31" s="201">
        <v>0</v>
      </c>
      <c r="BG31" s="202">
        <v>0</v>
      </c>
      <c r="BH31" s="203">
        <v>0</v>
      </c>
      <c r="BI31" s="204">
        <v>0</v>
      </c>
      <c r="BJ31" s="201">
        <v>9</v>
      </c>
      <c r="BK31" s="202">
        <v>6000</v>
      </c>
      <c r="BL31" s="203">
        <f>645425000/1000000</f>
        <v>645.42499999999995</v>
      </c>
      <c r="BM31" s="204">
        <v>0</v>
      </c>
    </row>
    <row r="32" spans="1:65" ht="15.75" thickBot="1">
      <c r="A32" s="205">
        <v>43800</v>
      </c>
      <c r="B32" s="223">
        <v>435</v>
      </c>
      <c r="C32" s="224">
        <v>606155</v>
      </c>
      <c r="D32" s="154">
        <v>118094.484296</v>
      </c>
      <c r="E32" s="155">
        <v>533976</v>
      </c>
      <c r="F32" s="223">
        <v>0</v>
      </c>
      <c r="G32" s="224">
        <v>0</v>
      </c>
      <c r="H32" s="154">
        <v>0</v>
      </c>
      <c r="I32" s="155">
        <v>0</v>
      </c>
      <c r="J32" s="223">
        <v>18907</v>
      </c>
      <c r="K32" s="224">
        <v>123270</v>
      </c>
      <c r="L32" s="154">
        <v>54981.551659999997</v>
      </c>
      <c r="M32" s="155">
        <v>40164</v>
      </c>
      <c r="N32" s="64"/>
      <c r="O32" s="205">
        <v>43800</v>
      </c>
      <c r="P32" s="223">
        <v>0</v>
      </c>
      <c r="Q32" s="224">
        <v>0</v>
      </c>
      <c r="R32" s="154">
        <v>0</v>
      </c>
      <c r="S32" s="155">
        <v>3420</v>
      </c>
      <c r="T32" s="223">
        <v>0</v>
      </c>
      <c r="U32" s="224">
        <v>0</v>
      </c>
      <c r="V32" s="154">
        <v>0</v>
      </c>
      <c r="W32" s="155">
        <v>0</v>
      </c>
      <c r="X32" s="223">
        <v>3</v>
      </c>
      <c r="Y32" s="224">
        <v>10000</v>
      </c>
      <c r="Z32" s="154">
        <v>15.282500000000001</v>
      </c>
      <c r="AA32" s="155">
        <v>0</v>
      </c>
      <c r="AB32" s="98"/>
      <c r="AC32" s="205">
        <v>43800</v>
      </c>
      <c r="AD32" s="223">
        <v>0</v>
      </c>
      <c r="AE32" s="224">
        <v>0</v>
      </c>
      <c r="AF32" s="154">
        <v>0</v>
      </c>
      <c r="AG32" s="155">
        <v>0</v>
      </c>
      <c r="AH32" s="223">
        <v>0</v>
      </c>
      <c r="AI32" s="224">
        <v>0</v>
      </c>
      <c r="AJ32" s="154">
        <v>0</v>
      </c>
      <c r="AK32" s="155">
        <v>0</v>
      </c>
      <c r="AL32" s="223">
        <v>238</v>
      </c>
      <c r="AM32" s="224">
        <v>506</v>
      </c>
      <c r="AN32" s="154">
        <v>44.484394000000002</v>
      </c>
      <c r="AO32" s="155">
        <v>85</v>
      </c>
      <c r="AP32" s="98"/>
      <c r="AQ32" s="205">
        <v>43800</v>
      </c>
      <c r="AR32" s="223">
        <v>0</v>
      </c>
      <c r="AS32" s="224">
        <v>0</v>
      </c>
      <c r="AT32" s="154">
        <v>0</v>
      </c>
      <c r="AU32" s="155">
        <v>0</v>
      </c>
      <c r="AV32" s="223">
        <v>16</v>
      </c>
      <c r="AW32" s="224">
        <v>28600</v>
      </c>
      <c r="AX32" s="154">
        <v>3309.9025000000001</v>
      </c>
      <c r="AY32" s="155">
        <v>14500</v>
      </c>
      <c r="AZ32" s="223">
        <v>0</v>
      </c>
      <c r="BA32" s="224">
        <v>0</v>
      </c>
      <c r="BB32" s="154">
        <v>0</v>
      </c>
      <c r="BC32" s="155">
        <v>0</v>
      </c>
      <c r="BE32" s="205">
        <v>43800</v>
      </c>
      <c r="BF32" s="206">
        <v>0</v>
      </c>
      <c r="BG32" s="207">
        <v>0</v>
      </c>
      <c r="BH32" s="208">
        <v>0</v>
      </c>
      <c r="BI32" s="209">
        <v>0</v>
      </c>
      <c r="BJ32" s="206">
        <v>6</v>
      </c>
      <c r="BK32" s="207">
        <v>5000</v>
      </c>
      <c r="BL32" s="208">
        <v>545.23749999999995</v>
      </c>
      <c r="BM32" s="209">
        <v>0</v>
      </c>
    </row>
    <row r="33" spans="1:55">
      <c r="A33" s="64" t="s">
        <v>46</v>
      </c>
      <c r="B33" s="156"/>
      <c r="C33" s="156"/>
      <c r="D33" s="156"/>
      <c r="E33" s="156"/>
      <c r="F33" s="157"/>
      <c r="G33" s="157"/>
      <c r="H33" s="157"/>
      <c r="I33" s="157"/>
      <c r="J33" s="157"/>
      <c r="K33" s="157"/>
      <c r="L33" s="157"/>
      <c r="M33" s="157"/>
      <c r="N33" s="64"/>
      <c r="O33" s="64" t="s">
        <v>46</v>
      </c>
      <c r="P33" s="156"/>
      <c r="Q33" s="156"/>
      <c r="R33" s="156"/>
      <c r="S33" s="156"/>
      <c r="T33" s="157"/>
      <c r="U33" s="157"/>
      <c r="V33" s="157"/>
      <c r="W33" s="157"/>
      <c r="X33" s="157"/>
      <c r="Y33" s="157"/>
      <c r="Z33" s="157"/>
      <c r="AA33" s="157"/>
      <c r="AB33" s="64"/>
      <c r="AC33" s="64" t="s">
        <v>46</v>
      </c>
      <c r="AD33" s="98"/>
      <c r="AE33" s="98"/>
      <c r="AF33" s="98"/>
      <c r="AG33" s="98"/>
      <c r="AH33" s="98"/>
      <c r="AI33" s="98"/>
      <c r="AJ33" s="98"/>
      <c r="AK33" s="98"/>
      <c r="AL33" s="158"/>
      <c r="AM33" s="158"/>
      <c r="AN33" s="158"/>
      <c r="AO33" s="158"/>
      <c r="AP33" s="64"/>
      <c r="AQ33" s="64" t="s">
        <v>46</v>
      </c>
      <c r="AR33" s="98"/>
      <c r="AS33" s="98"/>
      <c r="AT33" s="98"/>
      <c r="AU33" s="98"/>
      <c r="AV33" s="98"/>
      <c r="AW33" s="98"/>
      <c r="AX33" s="98"/>
      <c r="AY33" s="98"/>
      <c r="AZ33" s="158"/>
      <c r="BA33" s="158"/>
      <c r="BB33" s="158"/>
      <c r="BC33" s="64"/>
    </row>
    <row r="34" spans="1:55" ht="15.75" thickBo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6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159"/>
      <c r="AM34" s="159"/>
      <c r="AN34" s="159"/>
      <c r="AO34" s="159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1:55" ht="15.75" thickBot="1">
      <c r="A35" s="145"/>
      <c r="B35" s="291" t="s">
        <v>69</v>
      </c>
      <c r="C35" s="292"/>
      <c r="D35" s="292"/>
      <c r="E35" s="293"/>
      <c r="F35" s="291" t="s">
        <v>70</v>
      </c>
      <c r="G35" s="292"/>
      <c r="H35" s="292"/>
      <c r="I35" s="293"/>
      <c r="J35" s="291" t="s">
        <v>71</v>
      </c>
      <c r="K35" s="292"/>
      <c r="L35" s="292"/>
      <c r="M35" s="293"/>
      <c r="N35" s="64"/>
      <c r="O35" s="145"/>
      <c r="P35" s="291" t="s">
        <v>28</v>
      </c>
      <c r="Q35" s="292"/>
      <c r="R35" s="292"/>
      <c r="S35" s="293"/>
      <c r="T35" s="291" t="s">
        <v>72</v>
      </c>
      <c r="U35" s="292"/>
      <c r="V35" s="292"/>
      <c r="W35" s="293"/>
      <c r="X35" s="291" t="s">
        <v>29</v>
      </c>
      <c r="Y35" s="292"/>
      <c r="Z35" s="292"/>
      <c r="AA35" s="293"/>
      <c r="AB35" s="64"/>
      <c r="AC35" s="145"/>
      <c r="AD35" s="291" t="s">
        <v>30</v>
      </c>
      <c r="AE35" s="292"/>
      <c r="AF35" s="292"/>
      <c r="AG35" s="293"/>
      <c r="AH35" s="291" t="s">
        <v>31</v>
      </c>
      <c r="AI35" s="292"/>
      <c r="AJ35" s="292"/>
      <c r="AK35" s="293"/>
      <c r="AL35" s="291" t="s">
        <v>27</v>
      </c>
      <c r="AM35" s="292"/>
      <c r="AN35" s="292"/>
      <c r="AO35" s="293"/>
      <c r="AP35" s="64"/>
      <c r="AQ35" s="145"/>
      <c r="AR35" s="291" t="s">
        <v>24</v>
      </c>
      <c r="AS35" s="292"/>
      <c r="AT35" s="292"/>
      <c r="AU35" s="293"/>
      <c r="AV35" s="291" t="s">
        <v>25</v>
      </c>
      <c r="AW35" s="292"/>
      <c r="AX35" s="292"/>
      <c r="AY35" s="293"/>
      <c r="AZ35" s="294" t="s">
        <v>121</v>
      </c>
      <c r="BA35" s="295"/>
      <c r="BB35" s="295"/>
      <c r="BC35" s="296"/>
    </row>
    <row r="36" spans="1:55">
      <c r="A36" s="146"/>
      <c r="B36" s="279" t="s">
        <v>66</v>
      </c>
      <c r="C36" s="281" t="s">
        <v>67</v>
      </c>
      <c r="D36" s="283" t="s">
        <v>120</v>
      </c>
      <c r="E36" s="285" t="s">
        <v>68</v>
      </c>
      <c r="F36" s="279" t="s">
        <v>66</v>
      </c>
      <c r="G36" s="281" t="s">
        <v>67</v>
      </c>
      <c r="H36" s="283" t="s">
        <v>120</v>
      </c>
      <c r="I36" s="285" t="s">
        <v>68</v>
      </c>
      <c r="J36" s="279" t="s">
        <v>66</v>
      </c>
      <c r="K36" s="281" t="s">
        <v>67</v>
      </c>
      <c r="L36" s="283" t="s">
        <v>120</v>
      </c>
      <c r="M36" s="285" t="s">
        <v>68</v>
      </c>
      <c r="N36" s="160"/>
      <c r="O36" s="146"/>
      <c r="P36" s="279" t="s">
        <v>66</v>
      </c>
      <c r="Q36" s="281" t="s">
        <v>67</v>
      </c>
      <c r="R36" s="283" t="s">
        <v>120</v>
      </c>
      <c r="S36" s="285" t="s">
        <v>68</v>
      </c>
      <c r="T36" s="279" t="s">
        <v>66</v>
      </c>
      <c r="U36" s="281" t="s">
        <v>67</v>
      </c>
      <c r="V36" s="283" t="s">
        <v>120</v>
      </c>
      <c r="W36" s="285" t="s">
        <v>68</v>
      </c>
      <c r="X36" s="279" t="s">
        <v>66</v>
      </c>
      <c r="Y36" s="281" t="s">
        <v>67</v>
      </c>
      <c r="Z36" s="283" t="s">
        <v>120</v>
      </c>
      <c r="AA36" s="285" t="s">
        <v>68</v>
      </c>
      <c r="AB36" s="160"/>
      <c r="AC36" s="146"/>
      <c r="AD36" s="279" t="s">
        <v>66</v>
      </c>
      <c r="AE36" s="281" t="s">
        <v>67</v>
      </c>
      <c r="AF36" s="283" t="s">
        <v>120</v>
      </c>
      <c r="AG36" s="285" t="s">
        <v>68</v>
      </c>
      <c r="AH36" s="279" t="s">
        <v>66</v>
      </c>
      <c r="AI36" s="281" t="s">
        <v>67</v>
      </c>
      <c r="AJ36" s="283" t="s">
        <v>120</v>
      </c>
      <c r="AK36" s="285" t="s">
        <v>68</v>
      </c>
      <c r="AL36" s="279" t="s">
        <v>66</v>
      </c>
      <c r="AM36" s="281" t="s">
        <v>67</v>
      </c>
      <c r="AN36" s="283" t="s">
        <v>120</v>
      </c>
      <c r="AO36" s="285" t="s">
        <v>68</v>
      </c>
      <c r="AP36" s="160"/>
      <c r="AQ36" s="146"/>
      <c r="AR36" s="279" t="s">
        <v>66</v>
      </c>
      <c r="AS36" s="281" t="s">
        <v>67</v>
      </c>
      <c r="AT36" s="283" t="s">
        <v>120</v>
      </c>
      <c r="AU36" s="285" t="s">
        <v>68</v>
      </c>
      <c r="AV36" s="279" t="s">
        <v>66</v>
      </c>
      <c r="AW36" s="281" t="s">
        <v>67</v>
      </c>
      <c r="AX36" s="283" t="s">
        <v>120</v>
      </c>
      <c r="AY36" s="285" t="s">
        <v>68</v>
      </c>
      <c r="AZ36" s="287" t="s">
        <v>66</v>
      </c>
      <c r="BA36" s="289" t="s">
        <v>67</v>
      </c>
      <c r="BB36" s="275" t="s">
        <v>120</v>
      </c>
      <c r="BC36" s="277" t="s">
        <v>73</v>
      </c>
    </row>
    <row r="37" spans="1:55" ht="15.75" thickBot="1">
      <c r="A37" s="149"/>
      <c r="B37" s="280"/>
      <c r="C37" s="282"/>
      <c r="D37" s="284"/>
      <c r="E37" s="286"/>
      <c r="F37" s="280"/>
      <c r="G37" s="282"/>
      <c r="H37" s="284"/>
      <c r="I37" s="286"/>
      <c r="J37" s="280"/>
      <c r="K37" s="282"/>
      <c r="L37" s="284"/>
      <c r="M37" s="286"/>
      <c r="N37" s="137"/>
      <c r="O37" s="149"/>
      <c r="P37" s="280"/>
      <c r="Q37" s="282"/>
      <c r="R37" s="284"/>
      <c r="S37" s="286"/>
      <c r="T37" s="280"/>
      <c r="U37" s="282"/>
      <c r="V37" s="284"/>
      <c r="W37" s="286"/>
      <c r="X37" s="280"/>
      <c r="Y37" s="282"/>
      <c r="Z37" s="284"/>
      <c r="AA37" s="286"/>
      <c r="AB37" s="137"/>
      <c r="AC37" s="149"/>
      <c r="AD37" s="280"/>
      <c r="AE37" s="282"/>
      <c r="AF37" s="284"/>
      <c r="AG37" s="286"/>
      <c r="AH37" s="280"/>
      <c r="AI37" s="282"/>
      <c r="AJ37" s="284"/>
      <c r="AK37" s="286"/>
      <c r="AL37" s="280"/>
      <c r="AM37" s="282"/>
      <c r="AN37" s="284"/>
      <c r="AO37" s="286"/>
      <c r="AP37" s="137"/>
      <c r="AQ37" s="149"/>
      <c r="AR37" s="280"/>
      <c r="AS37" s="282"/>
      <c r="AT37" s="284"/>
      <c r="AU37" s="286"/>
      <c r="AV37" s="280"/>
      <c r="AW37" s="282"/>
      <c r="AX37" s="284"/>
      <c r="AY37" s="286"/>
      <c r="AZ37" s="288"/>
      <c r="BA37" s="290"/>
      <c r="BB37" s="276"/>
      <c r="BC37" s="278"/>
    </row>
    <row r="38" spans="1:55">
      <c r="A38" s="200">
        <v>43101</v>
      </c>
      <c r="B38" s="210">
        <v>0</v>
      </c>
      <c r="C38" s="156">
        <v>0</v>
      </c>
      <c r="D38" s="150">
        <v>0</v>
      </c>
      <c r="E38" s="152">
        <v>0</v>
      </c>
      <c r="F38" s="210">
        <v>0</v>
      </c>
      <c r="G38" s="156">
        <v>0</v>
      </c>
      <c r="H38" s="150">
        <v>0</v>
      </c>
      <c r="I38" s="152">
        <v>0</v>
      </c>
      <c r="J38" s="210">
        <v>0</v>
      </c>
      <c r="K38" s="156">
        <v>0</v>
      </c>
      <c r="L38" s="150">
        <v>0</v>
      </c>
      <c r="M38" s="152">
        <v>0</v>
      </c>
      <c r="N38" s="64"/>
      <c r="O38" s="200">
        <v>43101</v>
      </c>
      <c r="P38" s="210">
        <v>0</v>
      </c>
      <c r="Q38" s="156">
        <v>0</v>
      </c>
      <c r="R38" s="150">
        <v>0</v>
      </c>
      <c r="S38" s="152">
        <v>0</v>
      </c>
      <c r="T38" s="210">
        <v>0</v>
      </c>
      <c r="U38" s="156">
        <v>0</v>
      </c>
      <c r="V38" s="150">
        <v>0</v>
      </c>
      <c r="W38" s="152">
        <v>0</v>
      </c>
      <c r="X38" s="210">
        <v>0</v>
      </c>
      <c r="Y38" s="156">
        <v>0</v>
      </c>
      <c r="Z38" s="150">
        <v>0</v>
      </c>
      <c r="AA38" s="152">
        <v>300</v>
      </c>
      <c r="AB38" s="64"/>
      <c r="AC38" s="200">
        <v>43101</v>
      </c>
      <c r="AD38" s="210">
        <v>0</v>
      </c>
      <c r="AE38" s="156">
        <v>0</v>
      </c>
      <c r="AF38" s="150">
        <v>0</v>
      </c>
      <c r="AG38" s="152">
        <v>0</v>
      </c>
      <c r="AH38" s="210">
        <v>0</v>
      </c>
      <c r="AI38" s="156">
        <v>0</v>
      </c>
      <c r="AJ38" s="150">
        <v>0</v>
      </c>
      <c r="AK38" s="152">
        <v>0</v>
      </c>
      <c r="AL38" s="210">
        <v>11</v>
      </c>
      <c r="AM38" s="156">
        <v>6900</v>
      </c>
      <c r="AN38" s="150">
        <v>618.35500000000002</v>
      </c>
      <c r="AO38" s="152">
        <v>8600</v>
      </c>
      <c r="AP38" s="64"/>
      <c r="AQ38" s="200">
        <v>43101</v>
      </c>
      <c r="AR38" s="210">
        <v>0</v>
      </c>
      <c r="AS38" s="156">
        <v>0</v>
      </c>
      <c r="AT38" s="150">
        <v>0</v>
      </c>
      <c r="AU38" s="152">
        <v>0</v>
      </c>
      <c r="AV38" s="210">
        <v>0</v>
      </c>
      <c r="AW38" s="156">
        <v>0</v>
      </c>
      <c r="AX38" s="150">
        <v>0</v>
      </c>
      <c r="AY38" s="152">
        <v>0</v>
      </c>
      <c r="AZ38" s="201">
        <v>0</v>
      </c>
      <c r="BA38" s="202">
        <v>0</v>
      </c>
      <c r="BB38" s="203">
        <v>0</v>
      </c>
      <c r="BC38" s="204">
        <v>0</v>
      </c>
    </row>
    <row r="39" spans="1:55">
      <c r="A39" s="200">
        <v>43132</v>
      </c>
      <c r="B39" s="210">
        <v>0</v>
      </c>
      <c r="C39" s="156">
        <v>0</v>
      </c>
      <c r="D39" s="150">
        <v>0</v>
      </c>
      <c r="E39" s="152">
        <v>0</v>
      </c>
      <c r="F39" s="210">
        <v>0</v>
      </c>
      <c r="G39" s="156">
        <v>0</v>
      </c>
      <c r="H39" s="150">
        <v>0</v>
      </c>
      <c r="I39" s="152">
        <v>0</v>
      </c>
      <c r="J39" s="210">
        <v>0</v>
      </c>
      <c r="K39" s="156">
        <v>0</v>
      </c>
      <c r="L39" s="150">
        <v>0</v>
      </c>
      <c r="M39" s="152">
        <v>0</v>
      </c>
      <c r="N39" s="64"/>
      <c r="O39" s="200">
        <v>43132</v>
      </c>
      <c r="P39" s="210">
        <v>0</v>
      </c>
      <c r="Q39" s="156">
        <v>0</v>
      </c>
      <c r="R39" s="150">
        <v>0</v>
      </c>
      <c r="S39" s="152">
        <v>0</v>
      </c>
      <c r="T39" s="210">
        <v>0</v>
      </c>
      <c r="U39" s="156">
        <v>0</v>
      </c>
      <c r="V39" s="150">
        <v>0</v>
      </c>
      <c r="W39" s="152">
        <v>0</v>
      </c>
      <c r="X39" s="210">
        <v>0</v>
      </c>
      <c r="Y39" s="156">
        <v>0</v>
      </c>
      <c r="Z39" s="150">
        <v>0</v>
      </c>
      <c r="AA39" s="152">
        <v>300</v>
      </c>
      <c r="AB39" s="64"/>
      <c r="AC39" s="200">
        <v>43132</v>
      </c>
      <c r="AD39" s="210">
        <v>0</v>
      </c>
      <c r="AE39" s="156">
        <v>0</v>
      </c>
      <c r="AF39" s="150">
        <v>0</v>
      </c>
      <c r="AG39" s="152">
        <v>0</v>
      </c>
      <c r="AH39" s="210">
        <v>0</v>
      </c>
      <c r="AI39" s="156">
        <v>0</v>
      </c>
      <c r="AJ39" s="150">
        <v>0</v>
      </c>
      <c r="AK39" s="152">
        <v>0</v>
      </c>
      <c r="AL39" s="210">
        <v>5</v>
      </c>
      <c r="AM39" s="156">
        <v>500</v>
      </c>
      <c r="AN39" s="150">
        <v>44.6175</v>
      </c>
      <c r="AO39" s="152">
        <v>8700</v>
      </c>
      <c r="AP39" s="64"/>
      <c r="AQ39" s="200">
        <v>43132</v>
      </c>
      <c r="AR39" s="210">
        <v>0</v>
      </c>
      <c r="AS39" s="156">
        <v>0</v>
      </c>
      <c r="AT39" s="150">
        <v>0</v>
      </c>
      <c r="AU39" s="152">
        <v>0</v>
      </c>
      <c r="AV39" s="210">
        <v>0</v>
      </c>
      <c r="AW39" s="156">
        <v>0</v>
      </c>
      <c r="AX39" s="150">
        <v>0</v>
      </c>
      <c r="AY39" s="152">
        <v>0</v>
      </c>
      <c r="AZ39" s="201">
        <v>4</v>
      </c>
      <c r="BA39" s="202">
        <v>800</v>
      </c>
      <c r="BB39" s="203">
        <v>80.745000000000005</v>
      </c>
      <c r="BC39" s="204">
        <v>0</v>
      </c>
    </row>
    <row r="40" spans="1:55">
      <c r="A40" s="200">
        <v>43160</v>
      </c>
      <c r="B40" s="210">
        <v>0</v>
      </c>
      <c r="C40" s="156">
        <v>0</v>
      </c>
      <c r="D40" s="150">
        <v>0</v>
      </c>
      <c r="E40" s="152">
        <v>0</v>
      </c>
      <c r="F40" s="210">
        <v>0</v>
      </c>
      <c r="G40" s="156">
        <v>0</v>
      </c>
      <c r="H40" s="150">
        <v>0</v>
      </c>
      <c r="I40" s="152">
        <v>0</v>
      </c>
      <c r="J40" s="210">
        <v>0</v>
      </c>
      <c r="K40" s="156">
        <v>0</v>
      </c>
      <c r="L40" s="150">
        <v>0</v>
      </c>
      <c r="M40" s="152">
        <v>0</v>
      </c>
      <c r="N40" s="64"/>
      <c r="O40" s="200">
        <v>43160</v>
      </c>
      <c r="P40" s="210">
        <v>0</v>
      </c>
      <c r="Q40" s="156">
        <v>0</v>
      </c>
      <c r="R40" s="150">
        <v>0</v>
      </c>
      <c r="S40" s="152">
        <v>0</v>
      </c>
      <c r="T40" s="210">
        <v>0</v>
      </c>
      <c r="U40" s="156">
        <v>0</v>
      </c>
      <c r="V40" s="150">
        <v>0</v>
      </c>
      <c r="W40" s="152">
        <v>0</v>
      </c>
      <c r="X40" s="210">
        <v>2</v>
      </c>
      <c r="Y40" s="156">
        <v>600</v>
      </c>
      <c r="Z40" s="150">
        <v>3.9024000000000001</v>
      </c>
      <c r="AA40" s="152">
        <v>300</v>
      </c>
      <c r="AB40" s="64"/>
      <c r="AC40" s="200">
        <v>43160</v>
      </c>
      <c r="AD40" s="210">
        <v>0</v>
      </c>
      <c r="AE40" s="156">
        <v>0</v>
      </c>
      <c r="AF40" s="150">
        <v>0</v>
      </c>
      <c r="AG40" s="152">
        <v>0</v>
      </c>
      <c r="AH40" s="210">
        <v>0</v>
      </c>
      <c r="AI40" s="156">
        <v>0</v>
      </c>
      <c r="AJ40" s="150">
        <v>0</v>
      </c>
      <c r="AK40" s="152">
        <v>0</v>
      </c>
      <c r="AL40" s="210">
        <v>8</v>
      </c>
      <c r="AM40" s="156">
        <v>12500</v>
      </c>
      <c r="AN40" s="150">
        <v>1128.9124999999999</v>
      </c>
      <c r="AO40" s="152">
        <v>4000</v>
      </c>
      <c r="AP40" s="64"/>
      <c r="AQ40" s="200">
        <v>43160</v>
      </c>
      <c r="AR40" s="210">
        <v>3</v>
      </c>
      <c r="AS40" s="156">
        <v>1100</v>
      </c>
      <c r="AT40" s="150">
        <v>112.9325</v>
      </c>
      <c r="AU40" s="152">
        <v>0</v>
      </c>
      <c r="AV40" s="210">
        <v>0</v>
      </c>
      <c r="AW40" s="156">
        <v>0</v>
      </c>
      <c r="AX40" s="150">
        <v>0</v>
      </c>
      <c r="AY40" s="152">
        <v>0</v>
      </c>
      <c r="AZ40" s="201">
        <v>1</v>
      </c>
      <c r="BA40" s="202">
        <v>4400</v>
      </c>
      <c r="BB40" s="203">
        <v>440.22</v>
      </c>
      <c r="BC40" s="204">
        <v>4400</v>
      </c>
    </row>
    <row r="41" spans="1:55">
      <c r="A41" s="200">
        <v>43191</v>
      </c>
      <c r="B41" s="210">
        <v>0</v>
      </c>
      <c r="C41" s="156">
        <v>0</v>
      </c>
      <c r="D41" s="150">
        <v>0</v>
      </c>
      <c r="E41" s="152">
        <v>0</v>
      </c>
      <c r="F41" s="210">
        <v>0</v>
      </c>
      <c r="G41" s="156">
        <v>0</v>
      </c>
      <c r="H41" s="150">
        <v>0</v>
      </c>
      <c r="I41" s="152">
        <v>0</v>
      </c>
      <c r="J41" s="210">
        <v>0</v>
      </c>
      <c r="K41" s="156">
        <v>0</v>
      </c>
      <c r="L41" s="150">
        <v>0</v>
      </c>
      <c r="M41" s="152">
        <v>0</v>
      </c>
      <c r="N41" s="64"/>
      <c r="O41" s="200">
        <v>43191</v>
      </c>
      <c r="P41" s="210">
        <v>0</v>
      </c>
      <c r="Q41" s="156">
        <v>0</v>
      </c>
      <c r="R41" s="150">
        <v>0</v>
      </c>
      <c r="S41" s="152">
        <v>0</v>
      </c>
      <c r="T41" s="210">
        <v>0</v>
      </c>
      <c r="U41" s="156">
        <v>0</v>
      </c>
      <c r="V41" s="150">
        <v>0</v>
      </c>
      <c r="W41" s="152">
        <v>0</v>
      </c>
      <c r="X41" s="210">
        <v>0</v>
      </c>
      <c r="Y41" s="156">
        <v>0</v>
      </c>
      <c r="Z41" s="150">
        <v>0</v>
      </c>
      <c r="AA41" s="152">
        <v>300</v>
      </c>
      <c r="AB41" s="64"/>
      <c r="AC41" s="200">
        <v>43191</v>
      </c>
      <c r="AD41" s="210">
        <v>0</v>
      </c>
      <c r="AE41" s="156">
        <v>0</v>
      </c>
      <c r="AF41" s="150">
        <v>0</v>
      </c>
      <c r="AG41" s="152">
        <v>0</v>
      </c>
      <c r="AH41" s="210">
        <v>0</v>
      </c>
      <c r="AI41" s="156">
        <v>0</v>
      </c>
      <c r="AJ41" s="150">
        <v>0</v>
      </c>
      <c r="AK41" s="152">
        <v>0</v>
      </c>
      <c r="AL41" s="210">
        <v>2</v>
      </c>
      <c r="AM41" s="156">
        <v>600</v>
      </c>
      <c r="AN41" s="150">
        <v>55.83</v>
      </c>
      <c r="AO41" s="152">
        <v>4000</v>
      </c>
      <c r="AP41" s="64"/>
      <c r="AQ41" s="200">
        <v>43191</v>
      </c>
      <c r="AR41" s="210">
        <v>0</v>
      </c>
      <c r="AS41" s="156">
        <v>0</v>
      </c>
      <c r="AT41" s="150">
        <v>0</v>
      </c>
      <c r="AU41" s="152">
        <v>0</v>
      </c>
      <c r="AV41" s="210">
        <v>0</v>
      </c>
      <c r="AW41" s="156">
        <v>0</v>
      </c>
      <c r="AX41" s="150">
        <v>0</v>
      </c>
      <c r="AY41" s="152">
        <v>0</v>
      </c>
      <c r="AZ41" s="201">
        <v>0</v>
      </c>
      <c r="BA41" s="202">
        <v>0</v>
      </c>
      <c r="BB41" s="203">
        <v>0</v>
      </c>
      <c r="BC41" s="204">
        <v>4400</v>
      </c>
    </row>
    <row r="42" spans="1:55">
      <c r="A42" s="200">
        <v>43221</v>
      </c>
      <c r="B42" s="210">
        <v>0</v>
      </c>
      <c r="C42" s="156">
        <v>0</v>
      </c>
      <c r="D42" s="150">
        <v>0</v>
      </c>
      <c r="E42" s="152">
        <v>0</v>
      </c>
      <c r="F42" s="210">
        <v>0</v>
      </c>
      <c r="G42" s="156">
        <v>0</v>
      </c>
      <c r="H42" s="150">
        <v>0</v>
      </c>
      <c r="I42" s="152">
        <v>0</v>
      </c>
      <c r="J42" s="210">
        <v>0</v>
      </c>
      <c r="K42" s="156">
        <v>0</v>
      </c>
      <c r="L42" s="150">
        <v>0</v>
      </c>
      <c r="M42" s="152">
        <v>0</v>
      </c>
      <c r="N42" s="64"/>
      <c r="O42" s="200">
        <v>43221</v>
      </c>
      <c r="P42" s="210">
        <v>0</v>
      </c>
      <c r="Q42" s="156">
        <v>0</v>
      </c>
      <c r="R42" s="150">
        <v>0</v>
      </c>
      <c r="S42" s="152">
        <v>0</v>
      </c>
      <c r="T42" s="210">
        <v>0</v>
      </c>
      <c r="U42" s="156">
        <v>0</v>
      </c>
      <c r="V42" s="150">
        <v>0</v>
      </c>
      <c r="W42" s="152">
        <v>0</v>
      </c>
      <c r="X42" s="210">
        <v>2</v>
      </c>
      <c r="Y42" s="156">
        <v>600</v>
      </c>
      <c r="Z42" s="150">
        <v>3.0387</v>
      </c>
      <c r="AA42" s="152">
        <v>300</v>
      </c>
      <c r="AB42" s="64"/>
      <c r="AC42" s="200">
        <v>43221</v>
      </c>
      <c r="AD42" s="210">
        <v>0</v>
      </c>
      <c r="AE42" s="156">
        <v>0</v>
      </c>
      <c r="AF42" s="150">
        <v>0</v>
      </c>
      <c r="AG42" s="152">
        <v>0</v>
      </c>
      <c r="AH42" s="210">
        <v>0</v>
      </c>
      <c r="AI42" s="156">
        <v>0</v>
      </c>
      <c r="AJ42" s="150">
        <v>0</v>
      </c>
      <c r="AK42" s="152">
        <v>0</v>
      </c>
      <c r="AL42" s="210">
        <v>2</v>
      </c>
      <c r="AM42" s="156">
        <v>600</v>
      </c>
      <c r="AN42" s="150">
        <v>54.075000000000003</v>
      </c>
      <c r="AO42" s="152">
        <v>4000</v>
      </c>
      <c r="AP42" s="64"/>
      <c r="AQ42" s="200">
        <v>43221</v>
      </c>
      <c r="AR42" s="210">
        <v>0</v>
      </c>
      <c r="AS42" s="156">
        <v>0</v>
      </c>
      <c r="AT42" s="150">
        <v>0</v>
      </c>
      <c r="AU42" s="152">
        <v>0</v>
      </c>
      <c r="AV42" s="210">
        <v>0</v>
      </c>
      <c r="AW42" s="156">
        <v>0</v>
      </c>
      <c r="AX42" s="150">
        <v>0</v>
      </c>
      <c r="AY42" s="152">
        <v>0</v>
      </c>
      <c r="AZ42" s="201">
        <v>5</v>
      </c>
      <c r="BA42" s="202">
        <v>2200</v>
      </c>
      <c r="BB42" s="203">
        <v>217.11750000000001</v>
      </c>
      <c r="BC42" s="204">
        <v>6600</v>
      </c>
    </row>
    <row r="43" spans="1:55">
      <c r="A43" s="200">
        <v>43252</v>
      </c>
      <c r="B43" s="210">
        <v>0</v>
      </c>
      <c r="C43" s="156">
        <v>0</v>
      </c>
      <c r="D43" s="150">
        <v>0</v>
      </c>
      <c r="E43" s="152">
        <v>0</v>
      </c>
      <c r="F43" s="210">
        <v>0</v>
      </c>
      <c r="G43" s="156">
        <v>0</v>
      </c>
      <c r="H43" s="150">
        <v>0</v>
      </c>
      <c r="I43" s="152">
        <v>0</v>
      </c>
      <c r="J43" s="210">
        <v>0</v>
      </c>
      <c r="K43" s="156">
        <v>0</v>
      </c>
      <c r="L43" s="150">
        <v>0</v>
      </c>
      <c r="M43" s="152">
        <v>0</v>
      </c>
      <c r="N43" s="64"/>
      <c r="O43" s="200">
        <v>43252</v>
      </c>
      <c r="P43" s="210">
        <v>0</v>
      </c>
      <c r="Q43" s="156">
        <v>0</v>
      </c>
      <c r="R43" s="150">
        <v>0</v>
      </c>
      <c r="S43" s="152">
        <v>0</v>
      </c>
      <c r="T43" s="210">
        <v>0</v>
      </c>
      <c r="U43" s="156">
        <v>0</v>
      </c>
      <c r="V43" s="150">
        <v>0</v>
      </c>
      <c r="W43" s="152">
        <v>0</v>
      </c>
      <c r="X43" s="210">
        <v>0</v>
      </c>
      <c r="Y43" s="156">
        <v>0</v>
      </c>
      <c r="Z43" s="150">
        <v>0</v>
      </c>
      <c r="AA43" s="152">
        <v>300</v>
      </c>
      <c r="AB43" s="64"/>
      <c r="AC43" s="200">
        <v>43252</v>
      </c>
      <c r="AD43" s="210">
        <v>0</v>
      </c>
      <c r="AE43" s="156">
        <v>0</v>
      </c>
      <c r="AF43" s="150">
        <v>0</v>
      </c>
      <c r="AG43" s="152">
        <v>0</v>
      </c>
      <c r="AH43" s="210">
        <v>0</v>
      </c>
      <c r="AI43" s="156">
        <v>0</v>
      </c>
      <c r="AJ43" s="150">
        <v>0</v>
      </c>
      <c r="AK43" s="152">
        <v>0</v>
      </c>
      <c r="AL43" s="210">
        <v>3</v>
      </c>
      <c r="AM43" s="156">
        <v>8500</v>
      </c>
      <c r="AN43" s="150">
        <v>758.1</v>
      </c>
      <c r="AO43" s="152">
        <v>4000</v>
      </c>
      <c r="AP43" s="64"/>
      <c r="AQ43" s="200">
        <v>43252</v>
      </c>
      <c r="AR43" s="210">
        <v>0</v>
      </c>
      <c r="AS43" s="156">
        <v>0</v>
      </c>
      <c r="AT43" s="150">
        <v>0</v>
      </c>
      <c r="AU43" s="152">
        <v>0</v>
      </c>
      <c r="AV43" s="210">
        <v>0</v>
      </c>
      <c r="AW43" s="156">
        <v>0</v>
      </c>
      <c r="AX43" s="150">
        <v>0</v>
      </c>
      <c r="AY43" s="152">
        <v>0</v>
      </c>
      <c r="AZ43" s="201">
        <v>3</v>
      </c>
      <c r="BA43" s="202">
        <v>9500</v>
      </c>
      <c r="BB43" s="203">
        <v>939.91250000000002</v>
      </c>
      <c r="BC43" s="204">
        <v>5100</v>
      </c>
    </row>
    <row r="44" spans="1:55">
      <c r="A44" s="200">
        <v>43282</v>
      </c>
      <c r="B44" s="210">
        <v>0</v>
      </c>
      <c r="C44" s="156">
        <v>0</v>
      </c>
      <c r="D44" s="150">
        <v>0</v>
      </c>
      <c r="E44" s="152">
        <v>0</v>
      </c>
      <c r="F44" s="210">
        <v>0</v>
      </c>
      <c r="G44" s="156">
        <v>0</v>
      </c>
      <c r="H44" s="150">
        <v>0</v>
      </c>
      <c r="I44" s="152">
        <v>0</v>
      </c>
      <c r="J44" s="210">
        <v>0</v>
      </c>
      <c r="K44" s="156">
        <v>0</v>
      </c>
      <c r="L44" s="150">
        <v>0</v>
      </c>
      <c r="M44" s="152">
        <v>0</v>
      </c>
      <c r="N44" s="64"/>
      <c r="O44" s="200">
        <v>43282</v>
      </c>
      <c r="P44" s="210">
        <v>0</v>
      </c>
      <c r="Q44" s="156">
        <v>0</v>
      </c>
      <c r="R44" s="150">
        <v>0</v>
      </c>
      <c r="S44" s="152">
        <v>0</v>
      </c>
      <c r="T44" s="210">
        <v>0</v>
      </c>
      <c r="U44" s="156">
        <v>0</v>
      </c>
      <c r="V44" s="150">
        <v>0</v>
      </c>
      <c r="W44" s="152">
        <v>0</v>
      </c>
      <c r="X44" s="210">
        <v>0</v>
      </c>
      <c r="Y44" s="156">
        <v>0</v>
      </c>
      <c r="Z44" s="150">
        <v>0</v>
      </c>
      <c r="AA44" s="152">
        <v>300</v>
      </c>
      <c r="AB44" s="64"/>
      <c r="AC44" s="200">
        <v>43282</v>
      </c>
      <c r="AD44" s="210">
        <v>0</v>
      </c>
      <c r="AE44" s="156">
        <v>0</v>
      </c>
      <c r="AF44" s="150">
        <v>0</v>
      </c>
      <c r="AG44" s="152">
        <v>0</v>
      </c>
      <c r="AH44" s="210">
        <v>0</v>
      </c>
      <c r="AI44" s="156">
        <v>0</v>
      </c>
      <c r="AJ44" s="150">
        <v>0</v>
      </c>
      <c r="AK44" s="152">
        <v>0</v>
      </c>
      <c r="AL44" s="210">
        <v>0</v>
      </c>
      <c r="AM44" s="156">
        <v>0</v>
      </c>
      <c r="AN44" s="150">
        <v>0</v>
      </c>
      <c r="AO44" s="152">
        <v>0</v>
      </c>
      <c r="AP44" s="64"/>
      <c r="AQ44" s="200">
        <v>43282</v>
      </c>
      <c r="AR44" s="210">
        <v>0</v>
      </c>
      <c r="AS44" s="156">
        <v>0</v>
      </c>
      <c r="AT44" s="150">
        <v>0</v>
      </c>
      <c r="AU44" s="152">
        <v>4000</v>
      </c>
      <c r="AV44" s="210">
        <v>0</v>
      </c>
      <c r="AW44" s="156">
        <v>0</v>
      </c>
      <c r="AX44" s="150">
        <v>0</v>
      </c>
      <c r="AY44" s="152">
        <v>0</v>
      </c>
      <c r="AZ44" s="201">
        <v>0</v>
      </c>
      <c r="BA44" s="202">
        <v>0</v>
      </c>
      <c r="BB44" s="203">
        <v>0</v>
      </c>
      <c r="BC44" s="204">
        <v>5100</v>
      </c>
    </row>
    <row r="45" spans="1:55">
      <c r="A45" s="200">
        <v>43313</v>
      </c>
      <c r="B45" s="210">
        <v>0</v>
      </c>
      <c r="C45" s="156">
        <v>0</v>
      </c>
      <c r="D45" s="150">
        <v>0</v>
      </c>
      <c r="E45" s="152">
        <v>0</v>
      </c>
      <c r="F45" s="210">
        <v>0</v>
      </c>
      <c r="G45" s="156">
        <v>0</v>
      </c>
      <c r="H45" s="150">
        <v>0</v>
      </c>
      <c r="I45" s="152">
        <v>0</v>
      </c>
      <c r="J45" s="210">
        <v>0</v>
      </c>
      <c r="K45" s="156">
        <v>0</v>
      </c>
      <c r="L45" s="150">
        <v>0</v>
      </c>
      <c r="M45" s="152">
        <v>0</v>
      </c>
      <c r="N45" s="129"/>
      <c r="O45" s="200">
        <v>43313</v>
      </c>
      <c r="P45" s="210">
        <v>0</v>
      </c>
      <c r="Q45" s="156">
        <v>0</v>
      </c>
      <c r="R45" s="150">
        <v>0</v>
      </c>
      <c r="S45" s="152">
        <v>0</v>
      </c>
      <c r="T45" s="210">
        <v>0</v>
      </c>
      <c r="U45" s="156">
        <v>0</v>
      </c>
      <c r="V45" s="150">
        <v>0</v>
      </c>
      <c r="W45" s="152">
        <v>0</v>
      </c>
      <c r="X45" s="210">
        <v>0</v>
      </c>
      <c r="Y45" s="156">
        <v>0</v>
      </c>
      <c r="Z45" s="150">
        <v>0</v>
      </c>
      <c r="AA45" s="152">
        <v>0</v>
      </c>
      <c r="AB45" s="64"/>
      <c r="AC45" s="200">
        <v>43313</v>
      </c>
      <c r="AD45" s="210">
        <v>0</v>
      </c>
      <c r="AE45" s="156">
        <v>0</v>
      </c>
      <c r="AF45" s="150">
        <v>0</v>
      </c>
      <c r="AG45" s="152">
        <v>0</v>
      </c>
      <c r="AH45" s="210">
        <v>0</v>
      </c>
      <c r="AI45" s="156">
        <v>0</v>
      </c>
      <c r="AJ45" s="150">
        <v>0</v>
      </c>
      <c r="AK45" s="152">
        <v>0</v>
      </c>
      <c r="AL45" s="210">
        <v>0</v>
      </c>
      <c r="AM45" s="156">
        <v>0</v>
      </c>
      <c r="AN45" s="150">
        <v>0</v>
      </c>
      <c r="AO45" s="152">
        <v>0</v>
      </c>
      <c r="AP45" s="64"/>
      <c r="AQ45" s="200">
        <v>43313</v>
      </c>
      <c r="AR45" s="210">
        <v>0</v>
      </c>
      <c r="AS45" s="156">
        <v>0</v>
      </c>
      <c r="AT45" s="150">
        <v>0</v>
      </c>
      <c r="AU45" s="152">
        <v>0</v>
      </c>
      <c r="AV45" s="210">
        <v>0</v>
      </c>
      <c r="AW45" s="156">
        <v>0</v>
      </c>
      <c r="AX45" s="150">
        <v>0</v>
      </c>
      <c r="AY45" s="152">
        <v>0</v>
      </c>
      <c r="AZ45" s="201">
        <v>11</v>
      </c>
      <c r="BA45" s="202">
        <v>5300</v>
      </c>
      <c r="BB45" s="203">
        <v>530.77</v>
      </c>
      <c r="BC45" s="204">
        <v>5100</v>
      </c>
    </row>
    <row r="46" spans="1:55">
      <c r="A46" s="200">
        <v>43344</v>
      </c>
      <c r="B46" s="210">
        <v>0</v>
      </c>
      <c r="C46" s="156">
        <v>0</v>
      </c>
      <c r="D46" s="150">
        <v>0</v>
      </c>
      <c r="E46" s="152">
        <v>0</v>
      </c>
      <c r="F46" s="210">
        <v>0</v>
      </c>
      <c r="G46" s="156">
        <v>0</v>
      </c>
      <c r="H46" s="150">
        <v>0</v>
      </c>
      <c r="I46" s="152">
        <v>0</v>
      </c>
      <c r="J46" s="210">
        <v>0</v>
      </c>
      <c r="K46" s="156">
        <v>0</v>
      </c>
      <c r="L46" s="150">
        <v>0</v>
      </c>
      <c r="M46" s="152">
        <v>0</v>
      </c>
      <c r="N46" s="64"/>
      <c r="O46" s="200">
        <v>43344</v>
      </c>
      <c r="P46" s="210">
        <v>0</v>
      </c>
      <c r="Q46" s="156">
        <v>0</v>
      </c>
      <c r="R46" s="150">
        <v>0</v>
      </c>
      <c r="S46" s="152">
        <v>0</v>
      </c>
      <c r="T46" s="210">
        <v>0</v>
      </c>
      <c r="U46" s="156">
        <v>0</v>
      </c>
      <c r="V46" s="150">
        <v>0</v>
      </c>
      <c r="W46" s="152">
        <v>0</v>
      </c>
      <c r="X46" s="210">
        <v>2</v>
      </c>
      <c r="Y46" s="156">
        <v>600</v>
      </c>
      <c r="Z46" s="150">
        <v>3.2273999999999998</v>
      </c>
      <c r="AA46" s="152">
        <v>300</v>
      </c>
      <c r="AB46" s="64"/>
      <c r="AC46" s="200">
        <v>43344</v>
      </c>
      <c r="AD46" s="210">
        <v>0</v>
      </c>
      <c r="AE46" s="156">
        <v>0</v>
      </c>
      <c r="AF46" s="150">
        <v>0</v>
      </c>
      <c r="AG46" s="152">
        <v>0</v>
      </c>
      <c r="AH46" s="210">
        <v>0</v>
      </c>
      <c r="AI46" s="156">
        <v>0</v>
      </c>
      <c r="AJ46" s="150">
        <v>0</v>
      </c>
      <c r="AK46" s="152">
        <v>0</v>
      </c>
      <c r="AL46" s="210">
        <v>0</v>
      </c>
      <c r="AM46" s="156">
        <v>0</v>
      </c>
      <c r="AN46" s="150">
        <v>0</v>
      </c>
      <c r="AO46" s="152">
        <v>4000</v>
      </c>
      <c r="AP46" s="64"/>
      <c r="AQ46" s="200">
        <v>43344</v>
      </c>
      <c r="AR46" s="210">
        <v>0</v>
      </c>
      <c r="AS46" s="156">
        <v>0</v>
      </c>
      <c r="AT46" s="150">
        <v>0</v>
      </c>
      <c r="AU46" s="152">
        <v>0</v>
      </c>
      <c r="AV46" s="210">
        <v>0</v>
      </c>
      <c r="AW46" s="156">
        <v>0</v>
      </c>
      <c r="AX46" s="150">
        <v>0</v>
      </c>
      <c r="AY46" s="152">
        <v>0</v>
      </c>
      <c r="AZ46" s="201">
        <v>4</v>
      </c>
      <c r="BA46" s="202">
        <v>11800</v>
      </c>
      <c r="BB46" s="203">
        <v>1160.8924999999999</v>
      </c>
      <c r="BC46" s="204">
        <v>5100</v>
      </c>
    </row>
    <row r="47" spans="1:55">
      <c r="A47" s="200">
        <v>43374</v>
      </c>
      <c r="B47" s="210">
        <v>0</v>
      </c>
      <c r="C47" s="156">
        <v>0</v>
      </c>
      <c r="D47" s="150">
        <v>0</v>
      </c>
      <c r="E47" s="152">
        <v>0</v>
      </c>
      <c r="F47" s="210">
        <v>0</v>
      </c>
      <c r="G47" s="156">
        <v>0</v>
      </c>
      <c r="H47" s="150">
        <v>0</v>
      </c>
      <c r="I47" s="152">
        <v>0</v>
      </c>
      <c r="J47" s="210">
        <v>0</v>
      </c>
      <c r="K47" s="156">
        <v>0</v>
      </c>
      <c r="L47" s="150">
        <v>0</v>
      </c>
      <c r="M47" s="152">
        <v>0</v>
      </c>
      <c r="N47" s="137"/>
      <c r="O47" s="200">
        <v>43374</v>
      </c>
      <c r="P47" s="210">
        <v>0</v>
      </c>
      <c r="Q47" s="156">
        <v>0</v>
      </c>
      <c r="R47" s="150">
        <v>0</v>
      </c>
      <c r="S47" s="152">
        <v>0</v>
      </c>
      <c r="T47" s="210">
        <v>1</v>
      </c>
      <c r="U47" s="156">
        <v>4000</v>
      </c>
      <c r="V47" s="150">
        <v>21.92</v>
      </c>
      <c r="W47" s="152">
        <v>4000</v>
      </c>
      <c r="X47" s="210">
        <v>1</v>
      </c>
      <c r="Y47" s="156">
        <v>300</v>
      </c>
      <c r="Z47" s="150">
        <v>1.5230999999999999</v>
      </c>
      <c r="AA47" s="152">
        <v>0</v>
      </c>
      <c r="AB47" s="98"/>
      <c r="AC47" s="200">
        <v>43374</v>
      </c>
      <c r="AD47" s="210">
        <v>0</v>
      </c>
      <c r="AE47" s="156">
        <v>0</v>
      </c>
      <c r="AF47" s="150">
        <v>0</v>
      </c>
      <c r="AG47" s="152">
        <v>0</v>
      </c>
      <c r="AH47" s="210">
        <v>0</v>
      </c>
      <c r="AI47" s="156">
        <v>0</v>
      </c>
      <c r="AJ47" s="150">
        <v>0</v>
      </c>
      <c r="AK47" s="152">
        <v>0</v>
      </c>
      <c r="AL47" s="210">
        <v>0</v>
      </c>
      <c r="AM47" s="156">
        <v>0</v>
      </c>
      <c r="AN47" s="150">
        <v>0</v>
      </c>
      <c r="AO47" s="152">
        <v>4000</v>
      </c>
      <c r="AP47" s="98"/>
      <c r="AQ47" s="200">
        <v>43374</v>
      </c>
      <c r="AR47" s="210">
        <v>0</v>
      </c>
      <c r="AS47" s="156">
        <v>0</v>
      </c>
      <c r="AT47" s="150">
        <v>0</v>
      </c>
      <c r="AU47" s="152">
        <v>0</v>
      </c>
      <c r="AV47" s="210">
        <v>0</v>
      </c>
      <c r="AW47" s="156">
        <v>0</v>
      </c>
      <c r="AX47" s="150">
        <v>0</v>
      </c>
      <c r="AY47" s="152">
        <v>0</v>
      </c>
      <c r="AZ47" s="201">
        <v>0</v>
      </c>
      <c r="BA47" s="202">
        <v>0</v>
      </c>
      <c r="BB47" s="203">
        <v>0</v>
      </c>
      <c r="BC47" s="204">
        <v>5100</v>
      </c>
    </row>
    <row r="48" spans="1:55">
      <c r="A48" s="200">
        <v>43405</v>
      </c>
      <c r="B48" s="210">
        <v>0</v>
      </c>
      <c r="C48" s="156">
        <v>0</v>
      </c>
      <c r="D48" s="150">
        <v>0</v>
      </c>
      <c r="E48" s="152">
        <v>0</v>
      </c>
      <c r="F48" s="210">
        <v>0</v>
      </c>
      <c r="G48" s="156">
        <v>0</v>
      </c>
      <c r="H48" s="150">
        <v>0</v>
      </c>
      <c r="I48" s="152">
        <v>0</v>
      </c>
      <c r="J48" s="210">
        <v>0</v>
      </c>
      <c r="K48" s="156">
        <v>0</v>
      </c>
      <c r="L48" s="150">
        <v>0</v>
      </c>
      <c r="M48" s="152">
        <v>0</v>
      </c>
      <c r="N48" s="64"/>
      <c r="O48" s="200">
        <v>43405</v>
      </c>
      <c r="P48" s="210">
        <v>0</v>
      </c>
      <c r="Q48" s="156">
        <v>0</v>
      </c>
      <c r="R48" s="150">
        <v>0</v>
      </c>
      <c r="S48" s="152">
        <v>0</v>
      </c>
      <c r="T48" s="210">
        <v>1</v>
      </c>
      <c r="U48" s="156">
        <v>450</v>
      </c>
      <c r="V48" s="150">
        <v>2.22255</v>
      </c>
      <c r="W48" s="152">
        <v>4450</v>
      </c>
      <c r="X48" s="210">
        <v>7</v>
      </c>
      <c r="Y48" s="156">
        <v>2450</v>
      </c>
      <c r="Z48" s="150">
        <v>9.5919000000000008</v>
      </c>
      <c r="AA48" s="152">
        <v>2450</v>
      </c>
      <c r="AB48" s="98"/>
      <c r="AC48" s="200">
        <v>43405</v>
      </c>
      <c r="AD48" s="210">
        <v>0</v>
      </c>
      <c r="AE48" s="156">
        <v>0</v>
      </c>
      <c r="AF48" s="150">
        <v>0</v>
      </c>
      <c r="AG48" s="152">
        <v>0</v>
      </c>
      <c r="AH48" s="210">
        <v>0</v>
      </c>
      <c r="AI48" s="156">
        <v>0</v>
      </c>
      <c r="AJ48" s="150">
        <v>0</v>
      </c>
      <c r="AK48" s="152">
        <v>0</v>
      </c>
      <c r="AL48" s="210">
        <v>4</v>
      </c>
      <c r="AM48" s="156">
        <v>8000</v>
      </c>
      <c r="AN48" s="150">
        <v>668</v>
      </c>
      <c r="AO48" s="152">
        <v>8000</v>
      </c>
      <c r="AP48" s="98"/>
      <c r="AQ48" s="200">
        <v>43405</v>
      </c>
      <c r="AR48" s="210">
        <v>0</v>
      </c>
      <c r="AS48" s="156">
        <v>0</v>
      </c>
      <c r="AT48" s="150">
        <v>0</v>
      </c>
      <c r="AU48" s="152">
        <v>0</v>
      </c>
      <c r="AV48" s="210">
        <v>0</v>
      </c>
      <c r="AW48" s="156">
        <v>0</v>
      </c>
      <c r="AX48" s="150">
        <v>0</v>
      </c>
      <c r="AY48" s="152">
        <v>0</v>
      </c>
      <c r="AZ48" s="201">
        <v>0</v>
      </c>
      <c r="BA48" s="202">
        <v>0</v>
      </c>
      <c r="BB48" s="203">
        <v>0</v>
      </c>
      <c r="BC48" s="204">
        <v>5100</v>
      </c>
    </row>
    <row r="49" spans="1:55" ht="15.75" thickBot="1">
      <c r="A49" s="205">
        <v>43435</v>
      </c>
      <c r="B49" s="223">
        <v>0</v>
      </c>
      <c r="C49" s="224">
        <v>0</v>
      </c>
      <c r="D49" s="154">
        <v>0</v>
      </c>
      <c r="E49" s="155">
        <v>0</v>
      </c>
      <c r="F49" s="223">
        <v>0</v>
      </c>
      <c r="G49" s="224">
        <v>0</v>
      </c>
      <c r="H49" s="154">
        <v>0</v>
      </c>
      <c r="I49" s="155">
        <v>0</v>
      </c>
      <c r="J49" s="223">
        <v>0</v>
      </c>
      <c r="K49" s="224">
        <v>0</v>
      </c>
      <c r="L49" s="154">
        <v>0</v>
      </c>
      <c r="M49" s="155">
        <v>0</v>
      </c>
      <c r="N49" s="64"/>
      <c r="O49" s="205">
        <v>43435</v>
      </c>
      <c r="P49" s="223">
        <v>0</v>
      </c>
      <c r="Q49" s="224">
        <v>0</v>
      </c>
      <c r="R49" s="154">
        <v>0</v>
      </c>
      <c r="S49" s="155">
        <v>0</v>
      </c>
      <c r="T49" s="223">
        <v>3</v>
      </c>
      <c r="U49" s="224">
        <v>4900</v>
      </c>
      <c r="V49" s="154">
        <v>23.877500000000001</v>
      </c>
      <c r="W49" s="155">
        <v>450</v>
      </c>
      <c r="X49" s="223">
        <v>7</v>
      </c>
      <c r="Y49" s="224">
        <v>900</v>
      </c>
      <c r="Z49" s="154">
        <v>3.6169500000000001</v>
      </c>
      <c r="AA49" s="155">
        <v>2250</v>
      </c>
      <c r="AB49" s="98"/>
      <c r="AC49" s="205">
        <v>43435</v>
      </c>
      <c r="AD49" s="223">
        <v>0</v>
      </c>
      <c r="AE49" s="224">
        <v>0</v>
      </c>
      <c r="AF49" s="154">
        <v>0</v>
      </c>
      <c r="AG49" s="155">
        <v>0</v>
      </c>
      <c r="AH49" s="223">
        <v>0</v>
      </c>
      <c r="AI49" s="224">
        <v>0</v>
      </c>
      <c r="AJ49" s="154">
        <v>0</v>
      </c>
      <c r="AK49" s="155">
        <v>0</v>
      </c>
      <c r="AL49" s="223">
        <v>0</v>
      </c>
      <c r="AM49" s="224">
        <v>0</v>
      </c>
      <c r="AN49" s="154">
        <v>0</v>
      </c>
      <c r="AO49" s="155">
        <v>4000</v>
      </c>
      <c r="AP49" s="98"/>
      <c r="AQ49" s="205">
        <v>43435</v>
      </c>
      <c r="AR49" s="223">
        <v>0</v>
      </c>
      <c r="AS49" s="224">
        <v>0</v>
      </c>
      <c r="AT49" s="154">
        <v>0</v>
      </c>
      <c r="AU49" s="155">
        <v>0</v>
      </c>
      <c r="AV49" s="223">
        <v>0</v>
      </c>
      <c r="AW49" s="224">
        <v>0</v>
      </c>
      <c r="AX49" s="154">
        <v>0</v>
      </c>
      <c r="AY49" s="155">
        <v>0</v>
      </c>
      <c r="AZ49" s="206">
        <v>1</v>
      </c>
      <c r="BA49" s="207">
        <v>5100</v>
      </c>
      <c r="BB49" s="208">
        <v>468.94499999999999</v>
      </c>
      <c r="BC49" s="209">
        <v>0</v>
      </c>
    </row>
    <row r="50" spans="1:55">
      <c r="A50" s="200">
        <v>43466</v>
      </c>
      <c r="B50" s="210">
        <v>0</v>
      </c>
      <c r="C50" s="156">
        <v>0</v>
      </c>
      <c r="D50" s="150">
        <v>0</v>
      </c>
      <c r="E50" s="152">
        <v>0</v>
      </c>
      <c r="F50" s="210">
        <v>0</v>
      </c>
      <c r="G50" s="156">
        <v>0</v>
      </c>
      <c r="H50" s="150">
        <v>0</v>
      </c>
      <c r="I50" s="152">
        <v>0</v>
      </c>
      <c r="J50" s="210">
        <v>0</v>
      </c>
      <c r="K50" s="156">
        <v>0</v>
      </c>
      <c r="L50" s="150">
        <v>0</v>
      </c>
      <c r="M50" s="152">
        <v>0</v>
      </c>
      <c r="N50" s="64"/>
      <c r="O50" s="200">
        <v>43466</v>
      </c>
      <c r="P50" s="210">
        <v>0</v>
      </c>
      <c r="Q50" s="156">
        <v>0</v>
      </c>
      <c r="R50" s="150">
        <v>0</v>
      </c>
      <c r="S50" s="152">
        <v>0</v>
      </c>
      <c r="T50" s="210">
        <v>0</v>
      </c>
      <c r="U50" s="156">
        <v>0</v>
      </c>
      <c r="V50" s="150">
        <v>0</v>
      </c>
      <c r="W50" s="152">
        <v>450</v>
      </c>
      <c r="X50" s="210">
        <v>5</v>
      </c>
      <c r="Y50" s="156">
        <v>500</v>
      </c>
      <c r="Z50" s="150">
        <v>2.2267000000000001</v>
      </c>
      <c r="AA50" s="152">
        <v>1750</v>
      </c>
      <c r="AB50" s="64"/>
      <c r="AC50" s="200">
        <v>43466</v>
      </c>
      <c r="AD50" s="210">
        <v>0</v>
      </c>
      <c r="AE50" s="156">
        <v>0</v>
      </c>
      <c r="AF50" s="150">
        <v>0</v>
      </c>
      <c r="AG50" s="152">
        <v>0</v>
      </c>
      <c r="AH50" s="210">
        <v>0</v>
      </c>
      <c r="AI50" s="156">
        <v>0</v>
      </c>
      <c r="AJ50" s="150">
        <v>0</v>
      </c>
      <c r="AK50" s="152">
        <v>0</v>
      </c>
      <c r="AL50" s="210">
        <v>2</v>
      </c>
      <c r="AM50" s="156">
        <v>200</v>
      </c>
      <c r="AN50" s="150">
        <v>17.147500000000001</v>
      </c>
      <c r="AO50" s="152">
        <v>4100</v>
      </c>
      <c r="AP50" s="64"/>
      <c r="AQ50" s="200">
        <v>43466</v>
      </c>
      <c r="AR50" s="210">
        <v>0</v>
      </c>
      <c r="AS50" s="156">
        <v>0</v>
      </c>
      <c r="AT50" s="150"/>
      <c r="AU50" s="152">
        <v>0</v>
      </c>
      <c r="AV50" s="210">
        <v>0</v>
      </c>
      <c r="AW50" s="156">
        <v>0</v>
      </c>
      <c r="AX50" s="150">
        <v>0</v>
      </c>
      <c r="AY50" s="152">
        <v>0</v>
      </c>
      <c r="AZ50" s="201">
        <v>0</v>
      </c>
      <c r="BA50" s="202">
        <v>0</v>
      </c>
      <c r="BB50" s="203">
        <v>0</v>
      </c>
      <c r="BC50" s="204">
        <v>0</v>
      </c>
    </row>
    <row r="51" spans="1:55">
      <c r="A51" s="200">
        <v>43497</v>
      </c>
      <c r="B51" s="210">
        <v>0</v>
      </c>
      <c r="C51" s="156">
        <v>0</v>
      </c>
      <c r="D51" s="150">
        <v>0</v>
      </c>
      <c r="E51" s="152">
        <v>0</v>
      </c>
      <c r="F51" s="210">
        <v>0</v>
      </c>
      <c r="G51" s="156">
        <v>0</v>
      </c>
      <c r="H51" s="150">
        <v>0</v>
      </c>
      <c r="I51" s="152">
        <v>0</v>
      </c>
      <c r="J51" s="210">
        <v>0</v>
      </c>
      <c r="K51" s="156">
        <v>0</v>
      </c>
      <c r="L51" s="150">
        <v>0</v>
      </c>
      <c r="M51" s="152">
        <v>0</v>
      </c>
      <c r="N51" s="64"/>
      <c r="O51" s="200">
        <v>43497</v>
      </c>
      <c r="P51" s="210">
        <v>0</v>
      </c>
      <c r="Q51" s="156">
        <v>0</v>
      </c>
      <c r="R51" s="150">
        <v>0</v>
      </c>
      <c r="S51" s="152">
        <v>0</v>
      </c>
      <c r="T51" s="201">
        <v>0</v>
      </c>
      <c r="U51" s="202">
        <v>0</v>
      </c>
      <c r="V51" s="203">
        <v>0</v>
      </c>
      <c r="W51" s="204">
        <v>450</v>
      </c>
      <c r="X51" s="201">
        <v>11</v>
      </c>
      <c r="Y51" s="202">
        <v>1300</v>
      </c>
      <c r="Z51" s="203">
        <v>6.2441000000000004</v>
      </c>
      <c r="AA51" s="204">
        <v>1050</v>
      </c>
      <c r="AB51" s="64"/>
      <c r="AC51" s="200">
        <v>43497</v>
      </c>
      <c r="AD51" s="210">
        <v>0</v>
      </c>
      <c r="AE51" s="156">
        <v>0</v>
      </c>
      <c r="AF51" s="150">
        <v>0</v>
      </c>
      <c r="AG51" s="152">
        <v>0</v>
      </c>
      <c r="AH51" s="210">
        <v>0</v>
      </c>
      <c r="AI51" s="156">
        <v>0</v>
      </c>
      <c r="AJ51" s="150">
        <v>0</v>
      </c>
      <c r="AK51" s="152">
        <v>0</v>
      </c>
      <c r="AL51" s="201">
        <v>2</v>
      </c>
      <c r="AM51" s="202">
        <v>200</v>
      </c>
      <c r="AN51" s="203">
        <v>17.420000000000002</v>
      </c>
      <c r="AO51" s="204">
        <v>4100</v>
      </c>
      <c r="AP51" s="64"/>
      <c r="AQ51" s="200">
        <v>43497</v>
      </c>
      <c r="AR51" s="201">
        <v>1</v>
      </c>
      <c r="AS51" s="202">
        <v>500</v>
      </c>
      <c r="AT51" s="203">
        <v>48.962499999999999</v>
      </c>
      <c r="AU51" s="204">
        <v>500</v>
      </c>
      <c r="AV51" s="210">
        <v>0</v>
      </c>
      <c r="AW51" s="156">
        <v>0</v>
      </c>
      <c r="AX51" s="150">
        <v>0</v>
      </c>
      <c r="AY51" s="152">
        <v>0</v>
      </c>
      <c r="AZ51" s="201">
        <v>0</v>
      </c>
      <c r="BA51" s="202">
        <v>0</v>
      </c>
      <c r="BB51" s="203">
        <v>0</v>
      </c>
      <c r="BC51" s="204">
        <v>0</v>
      </c>
    </row>
    <row r="52" spans="1:55">
      <c r="A52" s="200">
        <v>43525</v>
      </c>
      <c r="B52" s="210">
        <v>0</v>
      </c>
      <c r="C52" s="156">
        <v>0</v>
      </c>
      <c r="D52" s="150">
        <v>0</v>
      </c>
      <c r="E52" s="152">
        <v>0</v>
      </c>
      <c r="F52" s="210">
        <v>0</v>
      </c>
      <c r="G52" s="156">
        <v>0</v>
      </c>
      <c r="H52" s="150">
        <v>0</v>
      </c>
      <c r="I52" s="152">
        <v>0</v>
      </c>
      <c r="J52" s="210">
        <v>0</v>
      </c>
      <c r="K52" s="156">
        <v>0</v>
      </c>
      <c r="L52" s="150">
        <v>0</v>
      </c>
      <c r="M52" s="152">
        <v>0</v>
      </c>
      <c r="N52" s="64"/>
      <c r="O52" s="200">
        <v>43525</v>
      </c>
      <c r="P52" s="210">
        <v>1</v>
      </c>
      <c r="Q52" s="156">
        <v>500</v>
      </c>
      <c r="R52" s="150">
        <v>0.45150000000000001</v>
      </c>
      <c r="S52" s="152">
        <v>500</v>
      </c>
      <c r="T52" s="210">
        <v>4</v>
      </c>
      <c r="U52" s="156">
        <v>559</v>
      </c>
      <c r="V52" s="150">
        <v>2.7979430000000001</v>
      </c>
      <c r="W52" s="152">
        <v>109</v>
      </c>
      <c r="X52" s="210">
        <v>10</v>
      </c>
      <c r="Y52" s="156">
        <v>2650</v>
      </c>
      <c r="Z52" s="150">
        <v>13.241</v>
      </c>
      <c r="AA52" s="152">
        <v>800</v>
      </c>
      <c r="AB52" s="64"/>
      <c r="AC52" s="200">
        <v>43525</v>
      </c>
      <c r="AD52" s="210">
        <v>0</v>
      </c>
      <c r="AE52" s="156">
        <v>0</v>
      </c>
      <c r="AF52" s="150">
        <v>0</v>
      </c>
      <c r="AG52" s="152">
        <v>0</v>
      </c>
      <c r="AH52" s="210">
        <v>0</v>
      </c>
      <c r="AI52" s="156">
        <v>0</v>
      </c>
      <c r="AJ52" s="150">
        <v>0</v>
      </c>
      <c r="AK52" s="152">
        <v>0</v>
      </c>
      <c r="AL52" s="210">
        <v>2</v>
      </c>
      <c r="AM52" s="156">
        <v>8000</v>
      </c>
      <c r="AN52" s="150">
        <v>713.6</v>
      </c>
      <c r="AO52" s="152">
        <v>4000</v>
      </c>
      <c r="AP52" s="64"/>
      <c r="AQ52" s="200">
        <v>43525</v>
      </c>
      <c r="AR52" s="210">
        <v>4</v>
      </c>
      <c r="AS52" s="156">
        <v>1300</v>
      </c>
      <c r="AT52" s="150">
        <v>127.145</v>
      </c>
      <c r="AU52" s="152">
        <v>0</v>
      </c>
      <c r="AV52" s="210">
        <v>0</v>
      </c>
      <c r="AW52" s="156">
        <v>0</v>
      </c>
      <c r="AX52" s="150">
        <v>0</v>
      </c>
      <c r="AY52" s="152">
        <v>0</v>
      </c>
      <c r="AZ52" s="201">
        <v>0</v>
      </c>
      <c r="BA52" s="202">
        <v>0</v>
      </c>
      <c r="BB52" s="203">
        <v>0</v>
      </c>
      <c r="BC52" s="204">
        <v>0</v>
      </c>
    </row>
    <row r="53" spans="1:55">
      <c r="A53" s="200">
        <v>43556</v>
      </c>
      <c r="B53" s="210">
        <v>0</v>
      </c>
      <c r="C53" s="156">
        <v>0</v>
      </c>
      <c r="D53" s="150">
        <v>0</v>
      </c>
      <c r="E53" s="152">
        <v>0</v>
      </c>
      <c r="F53" s="210">
        <v>0</v>
      </c>
      <c r="G53" s="156">
        <v>0</v>
      </c>
      <c r="H53" s="150">
        <v>0</v>
      </c>
      <c r="I53" s="152">
        <v>0</v>
      </c>
      <c r="J53" s="210">
        <v>0</v>
      </c>
      <c r="K53" s="156">
        <v>0</v>
      </c>
      <c r="L53" s="150">
        <v>0</v>
      </c>
      <c r="M53" s="152">
        <v>0</v>
      </c>
      <c r="N53" s="64"/>
      <c r="O53" s="200">
        <v>43556</v>
      </c>
      <c r="P53" s="210">
        <v>2</v>
      </c>
      <c r="Q53" s="156">
        <v>200</v>
      </c>
      <c r="R53" s="150">
        <v>0.1928</v>
      </c>
      <c r="S53" s="152">
        <v>300</v>
      </c>
      <c r="T53" s="210">
        <v>0</v>
      </c>
      <c r="U53" s="156">
        <v>0</v>
      </c>
      <c r="V53" s="150">
        <v>0</v>
      </c>
      <c r="W53" s="152">
        <v>109</v>
      </c>
      <c r="X53" s="210">
        <v>3</v>
      </c>
      <c r="Y53" s="156">
        <v>450</v>
      </c>
      <c r="Z53" s="150">
        <v>2.5225499999999998</v>
      </c>
      <c r="AA53" s="152">
        <v>350</v>
      </c>
      <c r="AB53" s="64"/>
      <c r="AC53" s="200">
        <v>43556</v>
      </c>
      <c r="AD53" s="210">
        <v>0</v>
      </c>
      <c r="AE53" s="156">
        <v>0</v>
      </c>
      <c r="AF53" s="150">
        <v>0</v>
      </c>
      <c r="AG53" s="152">
        <v>0</v>
      </c>
      <c r="AH53" s="210">
        <v>0</v>
      </c>
      <c r="AI53" s="156">
        <v>0</v>
      </c>
      <c r="AJ53" s="150">
        <v>0</v>
      </c>
      <c r="AK53" s="152">
        <v>0</v>
      </c>
      <c r="AL53" s="210">
        <v>0</v>
      </c>
      <c r="AM53" s="156">
        <v>0</v>
      </c>
      <c r="AN53" s="150">
        <v>0</v>
      </c>
      <c r="AO53" s="152">
        <v>4000</v>
      </c>
      <c r="AP53" s="64"/>
      <c r="AQ53" s="200">
        <v>43556</v>
      </c>
      <c r="AR53" s="210">
        <v>1</v>
      </c>
      <c r="AS53" s="156">
        <v>500</v>
      </c>
      <c r="AT53" s="150">
        <v>48.375</v>
      </c>
      <c r="AU53" s="152">
        <v>500</v>
      </c>
      <c r="AV53" s="210">
        <v>0</v>
      </c>
      <c r="AW53" s="156">
        <v>0</v>
      </c>
      <c r="AX53" s="150">
        <v>0</v>
      </c>
      <c r="AY53" s="152">
        <v>0</v>
      </c>
      <c r="AZ53" s="201">
        <v>1</v>
      </c>
      <c r="BA53" s="201">
        <v>500</v>
      </c>
      <c r="BB53" s="201">
        <v>48.6</v>
      </c>
      <c r="BC53" s="201">
        <v>500</v>
      </c>
    </row>
    <row r="54" spans="1:55">
      <c r="A54" s="200">
        <v>43586</v>
      </c>
      <c r="B54" s="210">
        <v>0</v>
      </c>
      <c r="C54" s="156">
        <v>0</v>
      </c>
      <c r="D54" s="150">
        <v>0</v>
      </c>
      <c r="E54" s="152">
        <v>0</v>
      </c>
      <c r="F54" s="210">
        <v>0</v>
      </c>
      <c r="G54" s="156">
        <v>0</v>
      </c>
      <c r="H54" s="150">
        <v>0</v>
      </c>
      <c r="I54" s="152">
        <v>0</v>
      </c>
      <c r="J54" s="210">
        <v>0</v>
      </c>
      <c r="K54" s="156">
        <v>0</v>
      </c>
      <c r="L54" s="150">
        <v>0</v>
      </c>
      <c r="M54" s="152">
        <v>0</v>
      </c>
      <c r="N54" s="64"/>
      <c r="O54" s="200">
        <v>43586</v>
      </c>
      <c r="P54" s="210">
        <v>0</v>
      </c>
      <c r="Q54" s="156">
        <v>0</v>
      </c>
      <c r="R54" s="150">
        <v>0</v>
      </c>
      <c r="S54" s="152">
        <v>300</v>
      </c>
      <c r="T54" s="210">
        <v>0</v>
      </c>
      <c r="U54" s="156">
        <v>0</v>
      </c>
      <c r="V54" s="150">
        <v>0</v>
      </c>
      <c r="W54" s="152">
        <v>109</v>
      </c>
      <c r="X54" s="210">
        <v>8</v>
      </c>
      <c r="Y54" s="156">
        <v>850</v>
      </c>
      <c r="Z54" s="150">
        <v>4.3361999999999998</v>
      </c>
      <c r="AA54" s="152">
        <v>1000</v>
      </c>
      <c r="AB54" s="64"/>
      <c r="AC54" s="200">
        <v>43586</v>
      </c>
      <c r="AD54" s="210">
        <v>0</v>
      </c>
      <c r="AE54" s="156">
        <v>0</v>
      </c>
      <c r="AF54" s="150">
        <v>0</v>
      </c>
      <c r="AG54" s="152">
        <v>0</v>
      </c>
      <c r="AH54" s="210">
        <v>0</v>
      </c>
      <c r="AI54" s="156">
        <v>0</v>
      </c>
      <c r="AJ54" s="150">
        <v>0</v>
      </c>
      <c r="AK54" s="152">
        <v>0</v>
      </c>
      <c r="AL54" s="210">
        <v>4</v>
      </c>
      <c r="AM54" s="156">
        <v>8000</v>
      </c>
      <c r="AN54" s="150">
        <v>723.1</v>
      </c>
      <c r="AO54" s="152">
        <v>4000</v>
      </c>
      <c r="AP54" s="64"/>
      <c r="AQ54" s="200">
        <v>43586</v>
      </c>
      <c r="AR54" s="210">
        <v>0</v>
      </c>
      <c r="AS54" s="156">
        <v>0</v>
      </c>
      <c r="AT54" s="150">
        <v>0</v>
      </c>
      <c r="AU54" s="152">
        <v>500</v>
      </c>
      <c r="AV54" s="210">
        <v>0</v>
      </c>
      <c r="AW54" s="156">
        <v>0</v>
      </c>
      <c r="AX54" s="150">
        <v>0</v>
      </c>
      <c r="AY54" s="152">
        <v>0</v>
      </c>
      <c r="AZ54" s="201">
        <v>0</v>
      </c>
      <c r="BA54" s="202">
        <v>0</v>
      </c>
      <c r="BB54" s="203">
        <v>0</v>
      </c>
      <c r="BC54" s="204">
        <v>500</v>
      </c>
    </row>
    <row r="55" spans="1:55">
      <c r="A55" s="200">
        <v>43617</v>
      </c>
      <c r="B55" s="210">
        <v>0</v>
      </c>
      <c r="C55" s="156">
        <v>0</v>
      </c>
      <c r="D55" s="150">
        <v>0</v>
      </c>
      <c r="E55" s="152">
        <v>0</v>
      </c>
      <c r="F55" s="210">
        <v>0</v>
      </c>
      <c r="G55" s="156">
        <v>0</v>
      </c>
      <c r="H55" s="150">
        <v>0</v>
      </c>
      <c r="I55" s="152">
        <v>0</v>
      </c>
      <c r="J55" s="210">
        <v>0</v>
      </c>
      <c r="K55" s="156">
        <v>0</v>
      </c>
      <c r="L55" s="150">
        <v>0</v>
      </c>
      <c r="M55" s="152">
        <v>0</v>
      </c>
      <c r="N55" s="64"/>
      <c r="O55" s="200">
        <v>43617</v>
      </c>
      <c r="P55" s="210">
        <v>2</v>
      </c>
      <c r="Q55" s="156">
        <v>600</v>
      </c>
      <c r="R55" s="150">
        <v>0.47189999999999999</v>
      </c>
      <c r="S55" s="152">
        <v>300</v>
      </c>
      <c r="T55" s="210">
        <v>2</v>
      </c>
      <c r="U55" s="156">
        <v>218</v>
      </c>
      <c r="V55" s="150">
        <v>1.169897</v>
      </c>
      <c r="W55" s="152">
        <v>109</v>
      </c>
      <c r="X55" s="210">
        <v>6</v>
      </c>
      <c r="Y55" s="156">
        <v>1600</v>
      </c>
      <c r="Z55" s="150">
        <v>8.1677</v>
      </c>
      <c r="AA55" s="152">
        <v>800</v>
      </c>
      <c r="AB55" s="64"/>
      <c r="AC55" s="200">
        <v>43617</v>
      </c>
      <c r="AD55" s="210">
        <v>0</v>
      </c>
      <c r="AE55" s="156">
        <v>0</v>
      </c>
      <c r="AF55" s="150">
        <v>0</v>
      </c>
      <c r="AG55" s="152">
        <v>0</v>
      </c>
      <c r="AH55" s="210">
        <v>0</v>
      </c>
      <c r="AI55" s="156">
        <v>0</v>
      </c>
      <c r="AJ55" s="150">
        <v>0</v>
      </c>
      <c r="AK55" s="152">
        <v>0</v>
      </c>
      <c r="AL55" s="210">
        <v>0</v>
      </c>
      <c r="AM55" s="156">
        <v>0</v>
      </c>
      <c r="AN55" s="150">
        <v>0</v>
      </c>
      <c r="AO55" s="152">
        <v>4000</v>
      </c>
      <c r="AP55" s="64"/>
      <c r="AQ55" s="200">
        <v>43617</v>
      </c>
      <c r="AR55" s="210">
        <v>0</v>
      </c>
      <c r="AS55" s="156">
        <v>0</v>
      </c>
      <c r="AT55" s="150">
        <v>0</v>
      </c>
      <c r="AU55" s="152">
        <v>0</v>
      </c>
      <c r="AV55" s="210">
        <v>0</v>
      </c>
      <c r="AW55" s="156">
        <v>0</v>
      </c>
      <c r="AX55" s="150">
        <v>0</v>
      </c>
      <c r="AY55" s="152">
        <v>0</v>
      </c>
      <c r="AZ55" s="201">
        <v>0</v>
      </c>
      <c r="BA55" s="202">
        <v>0</v>
      </c>
      <c r="BB55" s="203">
        <v>0</v>
      </c>
      <c r="BC55" s="204">
        <v>0</v>
      </c>
    </row>
    <row r="56" spans="1:55">
      <c r="A56" s="200">
        <v>43647</v>
      </c>
      <c r="B56" s="210">
        <v>0</v>
      </c>
      <c r="C56" s="156">
        <v>0</v>
      </c>
      <c r="D56" s="150">
        <v>0</v>
      </c>
      <c r="E56" s="152">
        <v>0</v>
      </c>
      <c r="F56" s="210">
        <v>0</v>
      </c>
      <c r="G56" s="156">
        <v>0</v>
      </c>
      <c r="H56" s="150">
        <v>0</v>
      </c>
      <c r="I56" s="152">
        <v>0</v>
      </c>
      <c r="J56" s="210">
        <v>0</v>
      </c>
      <c r="K56" s="156">
        <v>0</v>
      </c>
      <c r="L56" s="150">
        <v>0</v>
      </c>
      <c r="M56" s="152">
        <v>0</v>
      </c>
      <c r="N56" s="64"/>
      <c r="O56" s="200">
        <v>43647</v>
      </c>
      <c r="P56" s="210">
        <v>0</v>
      </c>
      <c r="Q56" s="156">
        <v>0</v>
      </c>
      <c r="R56" s="150">
        <v>0</v>
      </c>
      <c r="S56" s="152">
        <v>300</v>
      </c>
      <c r="T56" s="210">
        <v>1</v>
      </c>
      <c r="U56" s="156">
        <v>109</v>
      </c>
      <c r="V56" s="150">
        <v>0.61443300000000001</v>
      </c>
      <c r="W56" s="152">
        <v>0</v>
      </c>
      <c r="X56" s="210">
        <v>2</v>
      </c>
      <c r="Y56" s="156">
        <v>200</v>
      </c>
      <c r="Z56" s="150">
        <v>1.0024999999999999</v>
      </c>
      <c r="AA56" s="152">
        <v>800</v>
      </c>
      <c r="AB56" s="64"/>
      <c r="AC56" s="200">
        <v>43647</v>
      </c>
      <c r="AD56" s="210">
        <v>0</v>
      </c>
      <c r="AE56" s="156">
        <v>0</v>
      </c>
      <c r="AF56" s="150">
        <v>0</v>
      </c>
      <c r="AG56" s="152">
        <v>0</v>
      </c>
      <c r="AH56" s="210">
        <v>0</v>
      </c>
      <c r="AI56" s="156">
        <v>0</v>
      </c>
      <c r="AJ56" s="150">
        <v>0</v>
      </c>
      <c r="AK56" s="152">
        <v>0</v>
      </c>
      <c r="AL56" s="210">
        <v>1</v>
      </c>
      <c r="AM56" s="156">
        <v>500</v>
      </c>
      <c r="AN56" s="150">
        <v>45.7</v>
      </c>
      <c r="AO56" s="152">
        <v>4500</v>
      </c>
      <c r="AP56" s="64"/>
      <c r="AQ56" s="200">
        <v>43647</v>
      </c>
      <c r="AR56" s="210">
        <v>0</v>
      </c>
      <c r="AS56" s="156">
        <v>0</v>
      </c>
      <c r="AT56" s="150">
        <v>0</v>
      </c>
      <c r="AU56" s="152">
        <v>0</v>
      </c>
      <c r="AV56" s="210">
        <v>0</v>
      </c>
      <c r="AW56" s="156">
        <v>0</v>
      </c>
      <c r="AX56" s="150">
        <v>0</v>
      </c>
      <c r="AY56" s="152">
        <v>0</v>
      </c>
      <c r="AZ56" s="201">
        <v>0</v>
      </c>
      <c r="BA56" s="202">
        <v>0</v>
      </c>
      <c r="BB56" s="203">
        <v>0</v>
      </c>
      <c r="BC56" s="204">
        <v>0</v>
      </c>
    </row>
    <row r="57" spans="1:55">
      <c r="A57" s="200">
        <v>43678</v>
      </c>
      <c r="B57" s="210">
        <v>1</v>
      </c>
      <c r="C57" s="156">
        <v>1</v>
      </c>
      <c r="D57" s="150">
        <v>101600</v>
      </c>
      <c r="E57" s="152">
        <v>1</v>
      </c>
      <c r="F57" s="210">
        <v>0</v>
      </c>
      <c r="G57" s="156">
        <v>0</v>
      </c>
      <c r="H57" s="150">
        <v>0</v>
      </c>
      <c r="I57" s="152">
        <v>0</v>
      </c>
      <c r="J57" s="210">
        <v>0</v>
      </c>
      <c r="K57" s="156">
        <v>0</v>
      </c>
      <c r="L57" s="150">
        <v>0</v>
      </c>
      <c r="M57" s="152">
        <v>0</v>
      </c>
      <c r="N57" s="129"/>
      <c r="O57" s="200">
        <v>43678</v>
      </c>
      <c r="P57" s="210">
        <v>1</v>
      </c>
      <c r="Q57" s="156">
        <v>100</v>
      </c>
      <c r="R57" s="150">
        <v>75800</v>
      </c>
      <c r="S57" s="152">
        <v>200</v>
      </c>
      <c r="T57" s="210">
        <v>0</v>
      </c>
      <c r="U57" s="156">
        <v>0</v>
      </c>
      <c r="V57" s="150">
        <v>0</v>
      </c>
      <c r="W57" s="152">
        <v>0</v>
      </c>
      <c r="X57" s="210">
        <v>6</v>
      </c>
      <c r="Y57" s="156">
        <v>1000</v>
      </c>
      <c r="Z57" s="150">
        <v>4.0980999999999996</v>
      </c>
      <c r="AA57" s="152">
        <v>800</v>
      </c>
      <c r="AB57" s="64"/>
      <c r="AC57" s="200">
        <v>43678</v>
      </c>
      <c r="AD57" s="210">
        <v>0</v>
      </c>
      <c r="AE57" s="156">
        <v>0</v>
      </c>
      <c r="AF57" s="150">
        <v>0</v>
      </c>
      <c r="AG57" s="152">
        <v>0</v>
      </c>
      <c r="AH57" s="210">
        <v>0</v>
      </c>
      <c r="AI57" s="156">
        <v>0</v>
      </c>
      <c r="AJ57" s="150">
        <v>0</v>
      </c>
      <c r="AK57" s="152">
        <v>0</v>
      </c>
      <c r="AL57" s="210">
        <v>1</v>
      </c>
      <c r="AM57" s="156">
        <v>500</v>
      </c>
      <c r="AN57" s="150">
        <v>47.174999999999997</v>
      </c>
      <c r="AO57" s="152">
        <v>5000</v>
      </c>
      <c r="AP57" s="64"/>
      <c r="AQ57" s="200">
        <v>43678</v>
      </c>
      <c r="AR57" s="210">
        <v>0</v>
      </c>
      <c r="AS57" s="156">
        <v>0</v>
      </c>
      <c r="AT57" s="150">
        <v>0</v>
      </c>
      <c r="AU57" s="152">
        <v>0</v>
      </c>
      <c r="AV57" s="210">
        <v>0</v>
      </c>
      <c r="AW57" s="156">
        <v>0</v>
      </c>
      <c r="AX57" s="150">
        <v>0</v>
      </c>
      <c r="AY57" s="152">
        <v>0</v>
      </c>
      <c r="AZ57" s="201">
        <v>0</v>
      </c>
      <c r="BA57" s="202">
        <v>0</v>
      </c>
      <c r="BB57" s="203">
        <v>0</v>
      </c>
      <c r="BC57" s="204">
        <v>0</v>
      </c>
    </row>
    <row r="58" spans="1:55">
      <c r="A58" s="200">
        <v>43709</v>
      </c>
      <c r="B58" s="210">
        <v>1</v>
      </c>
      <c r="C58" s="156">
        <v>1</v>
      </c>
      <c r="D58" s="150">
        <v>102625</v>
      </c>
      <c r="E58" s="152">
        <v>0</v>
      </c>
      <c r="F58" s="210">
        <v>0</v>
      </c>
      <c r="G58" s="156">
        <v>0</v>
      </c>
      <c r="H58" s="150">
        <v>0</v>
      </c>
      <c r="I58" s="152">
        <v>0</v>
      </c>
      <c r="J58" s="210">
        <v>0</v>
      </c>
      <c r="K58" s="156">
        <v>0</v>
      </c>
      <c r="L58" s="150">
        <v>0</v>
      </c>
      <c r="M58" s="152">
        <v>0</v>
      </c>
      <c r="N58" s="64"/>
      <c r="O58" s="200">
        <v>43709</v>
      </c>
      <c r="P58" s="210">
        <v>1</v>
      </c>
      <c r="Q58" s="156">
        <v>200</v>
      </c>
      <c r="R58" s="150">
        <v>158000</v>
      </c>
      <c r="S58" s="152">
        <v>0</v>
      </c>
      <c r="T58" s="210">
        <v>2</v>
      </c>
      <c r="U58" s="156">
        <v>200</v>
      </c>
      <c r="V58" s="150">
        <v>1.1351</v>
      </c>
      <c r="W58" s="152">
        <v>0</v>
      </c>
      <c r="X58" s="210">
        <v>6</v>
      </c>
      <c r="Y58" s="156">
        <v>2000</v>
      </c>
      <c r="Z58" s="150">
        <v>9.3689999999999998</v>
      </c>
      <c r="AA58" s="152">
        <v>600</v>
      </c>
      <c r="AB58" s="64"/>
      <c r="AC58" s="200">
        <v>43709</v>
      </c>
      <c r="AD58" s="210">
        <v>0</v>
      </c>
      <c r="AE58" s="156">
        <v>0</v>
      </c>
      <c r="AF58" s="150">
        <v>0</v>
      </c>
      <c r="AG58" s="152">
        <v>0</v>
      </c>
      <c r="AH58" s="210">
        <v>0</v>
      </c>
      <c r="AI58" s="156">
        <v>0</v>
      </c>
      <c r="AJ58" s="150">
        <v>0</v>
      </c>
      <c r="AK58" s="152">
        <v>0</v>
      </c>
      <c r="AL58" s="210">
        <v>2</v>
      </c>
      <c r="AM58" s="156">
        <v>4300</v>
      </c>
      <c r="AN58" s="150">
        <v>403.76499999999999</v>
      </c>
      <c r="AO58" s="152">
        <v>0</v>
      </c>
      <c r="AP58" s="64"/>
      <c r="AQ58" s="200">
        <v>43709</v>
      </c>
      <c r="AR58" s="210">
        <v>2</v>
      </c>
      <c r="AS58" s="156">
        <v>600</v>
      </c>
      <c r="AT58" s="150">
        <v>63.7575</v>
      </c>
      <c r="AU58" s="152">
        <v>0</v>
      </c>
      <c r="AV58" s="210">
        <v>0</v>
      </c>
      <c r="AW58" s="156">
        <v>0</v>
      </c>
      <c r="AX58" s="150">
        <v>0</v>
      </c>
      <c r="AY58" s="152">
        <v>0</v>
      </c>
      <c r="AZ58" s="201">
        <v>0</v>
      </c>
      <c r="BA58" s="202">
        <v>0</v>
      </c>
      <c r="BB58" s="203">
        <v>0</v>
      </c>
      <c r="BC58" s="204">
        <v>0</v>
      </c>
    </row>
    <row r="59" spans="1:55">
      <c r="A59" s="200">
        <v>43739</v>
      </c>
      <c r="B59" s="210">
        <v>0</v>
      </c>
      <c r="C59" s="156">
        <v>0</v>
      </c>
      <c r="D59" s="150">
        <v>0</v>
      </c>
      <c r="E59" s="152">
        <v>0</v>
      </c>
      <c r="F59" s="210">
        <v>0</v>
      </c>
      <c r="G59" s="156">
        <v>0</v>
      </c>
      <c r="H59" s="150">
        <v>0</v>
      </c>
      <c r="I59" s="152">
        <v>0</v>
      </c>
      <c r="J59" s="210">
        <v>0</v>
      </c>
      <c r="K59" s="156">
        <v>0</v>
      </c>
      <c r="L59" s="150">
        <v>0</v>
      </c>
      <c r="M59" s="152">
        <v>0</v>
      </c>
      <c r="N59" s="137"/>
      <c r="O59" s="200">
        <v>43739</v>
      </c>
      <c r="P59" s="210">
        <v>0</v>
      </c>
      <c r="Q59" s="156">
        <v>0</v>
      </c>
      <c r="R59" s="150">
        <v>0</v>
      </c>
      <c r="S59" s="152">
        <v>0</v>
      </c>
      <c r="T59" s="210">
        <v>6</v>
      </c>
      <c r="U59" s="156">
        <v>680</v>
      </c>
      <c r="V59" s="150">
        <v>3.7987199999999999</v>
      </c>
      <c r="W59" s="152">
        <v>580</v>
      </c>
      <c r="X59" s="210">
        <v>7</v>
      </c>
      <c r="Y59" s="156">
        <v>600</v>
      </c>
      <c r="Z59" s="150">
        <v>2.8342000000000001</v>
      </c>
      <c r="AA59" s="152">
        <v>300</v>
      </c>
      <c r="AB59" s="98"/>
      <c r="AC59" s="200">
        <v>43739</v>
      </c>
      <c r="AD59" s="210">
        <v>0</v>
      </c>
      <c r="AE59" s="156">
        <v>0</v>
      </c>
      <c r="AF59" s="150">
        <v>0</v>
      </c>
      <c r="AG59" s="152">
        <v>0</v>
      </c>
      <c r="AH59" s="210">
        <v>0</v>
      </c>
      <c r="AI59" s="156">
        <v>0</v>
      </c>
      <c r="AJ59" s="150">
        <v>0</v>
      </c>
      <c r="AK59" s="152">
        <v>0</v>
      </c>
      <c r="AL59" s="210">
        <v>0</v>
      </c>
      <c r="AM59" s="156">
        <v>0</v>
      </c>
      <c r="AN59" s="150">
        <v>0</v>
      </c>
      <c r="AO59" s="152">
        <v>0</v>
      </c>
      <c r="AP59" s="98"/>
      <c r="AQ59" s="200">
        <v>43739</v>
      </c>
      <c r="AR59" s="210">
        <v>0</v>
      </c>
      <c r="AS59" s="156">
        <v>0</v>
      </c>
      <c r="AT59" s="150">
        <v>0</v>
      </c>
      <c r="AU59" s="152">
        <v>0</v>
      </c>
      <c r="AV59" s="210">
        <v>0</v>
      </c>
      <c r="AW59" s="156">
        <v>0</v>
      </c>
      <c r="AX59" s="150">
        <v>0</v>
      </c>
      <c r="AY59" s="152">
        <v>0</v>
      </c>
      <c r="AZ59" s="201">
        <v>0</v>
      </c>
      <c r="BA59" s="202">
        <v>0</v>
      </c>
      <c r="BB59" s="203">
        <v>0</v>
      </c>
      <c r="BC59" s="204">
        <v>0</v>
      </c>
    </row>
    <row r="60" spans="1:55">
      <c r="A60" s="200">
        <v>43770</v>
      </c>
      <c r="B60" s="210">
        <v>0</v>
      </c>
      <c r="C60" s="156">
        <v>0</v>
      </c>
      <c r="D60" s="150">
        <v>0</v>
      </c>
      <c r="E60" s="152">
        <v>0</v>
      </c>
      <c r="F60" s="210">
        <v>0</v>
      </c>
      <c r="G60" s="156">
        <v>0</v>
      </c>
      <c r="H60" s="150">
        <v>0</v>
      </c>
      <c r="I60" s="152">
        <v>0</v>
      </c>
      <c r="J60" s="210">
        <v>0</v>
      </c>
      <c r="K60" s="156">
        <v>0</v>
      </c>
      <c r="L60" s="150">
        <v>0</v>
      </c>
      <c r="M60" s="152">
        <v>0</v>
      </c>
      <c r="N60" s="64"/>
      <c r="O60" s="200">
        <v>43770</v>
      </c>
      <c r="P60" s="210">
        <v>2</v>
      </c>
      <c r="Q60" s="156">
        <v>300</v>
      </c>
      <c r="R60" s="150">
        <v>0.2114</v>
      </c>
      <c r="S60" s="152">
        <v>300</v>
      </c>
      <c r="T60" s="210">
        <v>13</v>
      </c>
      <c r="U60" s="156">
        <v>1026</v>
      </c>
      <c r="V60" s="150">
        <v>5.6390900000000004</v>
      </c>
      <c r="W60" s="152">
        <v>1606</v>
      </c>
      <c r="X60" s="210">
        <v>2</v>
      </c>
      <c r="Y60" s="156">
        <v>300</v>
      </c>
      <c r="Z60" s="150">
        <v>1.57155</v>
      </c>
      <c r="AA60" s="152">
        <v>0</v>
      </c>
      <c r="AB60" s="98"/>
      <c r="AC60" s="200">
        <v>43770</v>
      </c>
      <c r="AD60" s="210">
        <v>0</v>
      </c>
      <c r="AE60" s="156">
        <v>0</v>
      </c>
      <c r="AF60" s="150">
        <v>0</v>
      </c>
      <c r="AG60" s="152">
        <v>0</v>
      </c>
      <c r="AH60" s="210">
        <v>0</v>
      </c>
      <c r="AI60" s="156">
        <v>0</v>
      </c>
      <c r="AJ60" s="150">
        <v>0</v>
      </c>
      <c r="AK60" s="152">
        <v>0</v>
      </c>
      <c r="AL60" s="210">
        <v>2</v>
      </c>
      <c r="AM60" s="156">
        <v>1000</v>
      </c>
      <c r="AN60" s="150">
        <v>95.95</v>
      </c>
      <c r="AO60" s="152">
        <v>0</v>
      </c>
      <c r="AP60" s="98"/>
      <c r="AQ60" s="200">
        <v>43770</v>
      </c>
      <c r="AR60" s="210">
        <v>1</v>
      </c>
      <c r="AS60" s="156">
        <v>500</v>
      </c>
      <c r="AT60" s="150">
        <v>52.912500000000001</v>
      </c>
      <c r="AU60" s="152">
        <v>500</v>
      </c>
      <c r="AV60" s="210">
        <v>0</v>
      </c>
      <c r="AW60" s="156">
        <v>0</v>
      </c>
      <c r="AX60" s="150">
        <v>0</v>
      </c>
      <c r="AY60" s="152">
        <v>0</v>
      </c>
      <c r="AZ60" s="201">
        <v>2</v>
      </c>
      <c r="BA60" s="202">
        <v>1000</v>
      </c>
      <c r="BB60" s="203">
        <v>103.66249999999999</v>
      </c>
      <c r="BC60" s="204">
        <v>0</v>
      </c>
    </row>
    <row r="61" spans="1:55" ht="15.75" thickBot="1">
      <c r="A61" s="205">
        <v>43800</v>
      </c>
      <c r="B61" s="223">
        <v>0</v>
      </c>
      <c r="C61" s="224">
        <v>0</v>
      </c>
      <c r="D61" s="154">
        <v>0</v>
      </c>
      <c r="E61" s="155">
        <v>0</v>
      </c>
      <c r="F61" s="223">
        <v>0</v>
      </c>
      <c r="G61" s="224">
        <v>0</v>
      </c>
      <c r="H61" s="154">
        <v>0</v>
      </c>
      <c r="I61" s="155">
        <v>0</v>
      </c>
      <c r="J61" s="223">
        <v>0</v>
      </c>
      <c r="K61" s="224">
        <v>0</v>
      </c>
      <c r="L61" s="154">
        <v>0</v>
      </c>
      <c r="M61" s="155">
        <v>0</v>
      </c>
      <c r="N61" s="64"/>
      <c r="O61" s="205">
        <v>43800</v>
      </c>
      <c r="P61" s="223">
        <v>3</v>
      </c>
      <c r="Q61" s="224">
        <v>600</v>
      </c>
      <c r="R61" s="154">
        <v>0.43519999999999998</v>
      </c>
      <c r="S61" s="155">
        <v>500</v>
      </c>
      <c r="T61" s="223">
        <v>4</v>
      </c>
      <c r="U61" s="224">
        <v>3212</v>
      </c>
      <c r="V61" s="154">
        <v>18.409094</v>
      </c>
      <c r="W61" s="155">
        <v>1606</v>
      </c>
      <c r="X61" s="223">
        <v>6</v>
      </c>
      <c r="Y61" s="224">
        <v>900</v>
      </c>
      <c r="Z61" s="154">
        <v>4.7428999999999997</v>
      </c>
      <c r="AA61" s="155">
        <v>300</v>
      </c>
      <c r="AB61" s="98"/>
      <c r="AC61" s="205">
        <v>43800</v>
      </c>
      <c r="AD61" s="223">
        <v>0</v>
      </c>
      <c r="AE61" s="224">
        <v>0</v>
      </c>
      <c r="AF61" s="154">
        <v>0</v>
      </c>
      <c r="AG61" s="155">
        <v>0</v>
      </c>
      <c r="AH61" s="223">
        <v>0</v>
      </c>
      <c r="AI61" s="224">
        <v>0</v>
      </c>
      <c r="AJ61" s="154">
        <v>0</v>
      </c>
      <c r="AK61" s="155">
        <v>0</v>
      </c>
      <c r="AL61" s="223">
        <v>0</v>
      </c>
      <c r="AM61" s="224">
        <v>0</v>
      </c>
      <c r="AN61" s="154">
        <v>0</v>
      </c>
      <c r="AO61" s="155">
        <v>0</v>
      </c>
      <c r="AP61" s="98"/>
      <c r="AQ61" s="205">
        <v>43800</v>
      </c>
      <c r="AR61" s="223">
        <v>0</v>
      </c>
      <c r="AS61" s="224">
        <v>0</v>
      </c>
      <c r="AT61" s="154">
        <v>0</v>
      </c>
      <c r="AU61" s="155">
        <v>0</v>
      </c>
      <c r="AV61" s="223">
        <v>0</v>
      </c>
      <c r="AW61" s="224">
        <v>0</v>
      </c>
      <c r="AX61" s="154">
        <v>0</v>
      </c>
      <c r="AY61" s="155">
        <v>0</v>
      </c>
      <c r="AZ61" s="206">
        <v>0</v>
      </c>
      <c r="BA61" s="207">
        <v>0</v>
      </c>
      <c r="BB61" s="208">
        <v>0</v>
      </c>
      <c r="BC61" s="209">
        <v>0</v>
      </c>
    </row>
    <row r="62" spans="1:55">
      <c r="A62" s="64" t="s">
        <v>46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64" t="s">
        <v>46</v>
      </c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64"/>
      <c r="AC62" s="64" t="s">
        <v>46</v>
      </c>
      <c r="AD62" s="98"/>
      <c r="AE62" s="98"/>
      <c r="AF62" s="98"/>
      <c r="AG62" s="98"/>
      <c r="AH62" s="98"/>
      <c r="AI62" s="98"/>
      <c r="AJ62" s="98"/>
      <c r="AK62" s="98"/>
      <c r="AL62" s="157"/>
      <c r="AM62" s="161"/>
      <c r="AN62" s="157"/>
      <c r="AO62" s="157"/>
      <c r="AP62" s="64"/>
      <c r="AQ62" s="64" t="s">
        <v>46</v>
      </c>
      <c r="AR62" s="84"/>
      <c r="AS62" s="84"/>
      <c r="AT62" s="84"/>
      <c r="AU62" s="84"/>
      <c r="AV62" s="64"/>
      <c r="AW62" s="64"/>
      <c r="AX62" s="64"/>
      <c r="AY62" s="64"/>
      <c r="AZ62" s="64"/>
      <c r="BA62" s="64"/>
      <c r="BB62" s="64"/>
      <c r="BC62" s="64"/>
    </row>
    <row r="63" spans="1:5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 t="s">
        <v>122</v>
      </c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</row>
  </sheetData>
  <mergeCells count="120">
    <mergeCell ref="AR6:AU6"/>
    <mergeCell ref="AV6:AY6"/>
    <mergeCell ref="AZ6:BC6"/>
    <mergeCell ref="B6:E6"/>
    <mergeCell ref="F6:I6"/>
    <mergeCell ref="J6:M6"/>
    <mergeCell ref="P6:S6"/>
    <mergeCell ref="T6:W6"/>
    <mergeCell ref="X6:AA6"/>
    <mergeCell ref="B7:B8"/>
    <mergeCell ref="C7:C8"/>
    <mergeCell ref="D7:D8"/>
    <mergeCell ref="E7:E8"/>
    <mergeCell ref="F7:F8"/>
    <mergeCell ref="G7:G8"/>
    <mergeCell ref="AD6:AG6"/>
    <mergeCell ref="AH6:AK6"/>
    <mergeCell ref="AL6:AO6"/>
    <mergeCell ref="P7:P8"/>
    <mergeCell ref="Q7:Q8"/>
    <mergeCell ref="R7:R8"/>
    <mergeCell ref="S7:S8"/>
    <mergeCell ref="T7:T8"/>
    <mergeCell ref="U7:U8"/>
    <mergeCell ref="H7:H8"/>
    <mergeCell ref="I7:I8"/>
    <mergeCell ref="J7:J8"/>
    <mergeCell ref="K7:K8"/>
    <mergeCell ref="L7:L8"/>
    <mergeCell ref="M7:M8"/>
    <mergeCell ref="AD7:AD8"/>
    <mergeCell ref="AE7:AE8"/>
    <mergeCell ref="AF7:AF8"/>
    <mergeCell ref="AG7:AG8"/>
    <mergeCell ref="AH7:AH8"/>
    <mergeCell ref="AI7:AI8"/>
    <mergeCell ref="V7:V8"/>
    <mergeCell ref="W7:W8"/>
    <mergeCell ref="X7:X8"/>
    <mergeCell ref="Y7:Y8"/>
    <mergeCell ref="Z7:Z8"/>
    <mergeCell ref="AA7:AA8"/>
    <mergeCell ref="AR7:AR8"/>
    <mergeCell ref="AS7:AS8"/>
    <mergeCell ref="AT7:AT8"/>
    <mergeCell ref="AU7:AU8"/>
    <mergeCell ref="AV7:AV8"/>
    <mergeCell ref="AW7:AW8"/>
    <mergeCell ref="AJ7:AJ8"/>
    <mergeCell ref="AK7:AK8"/>
    <mergeCell ref="AL7:AL8"/>
    <mergeCell ref="AM7:AM8"/>
    <mergeCell ref="AN7:AN8"/>
    <mergeCell ref="AO7:AO8"/>
    <mergeCell ref="AR35:AU35"/>
    <mergeCell ref="AV35:AY35"/>
    <mergeCell ref="AZ35:BC35"/>
    <mergeCell ref="B35:E35"/>
    <mergeCell ref="F35:I35"/>
    <mergeCell ref="J35:M35"/>
    <mergeCell ref="P35:S35"/>
    <mergeCell ref="T35:W35"/>
    <mergeCell ref="X35:AA35"/>
    <mergeCell ref="B36:B37"/>
    <mergeCell ref="C36:C37"/>
    <mergeCell ref="D36:D37"/>
    <mergeCell ref="E36:E37"/>
    <mergeCell ref="F36:F37"/>
    <mergeCell ref="G36:G37"/>
    <mergeCell ref="AD35:AG35"/>
    <mergeCell ref="AH35:AK35"/>
    <mergeCell ref="AL35:AO35"/>
    <mergeCell ref="P36:P37"/>
    <mergeCell ref="Q36:Q37"/>
    <mergeCell ref="R36:R37"/>
    <mergeCell ref="S36:S37"/>
    <mergeCell ref="T36:T37"/>
    <mergeCell ref="H36:H37"/>
    <mergeCell ref="I36:I37"/>
    <mergeCell ref="J36:J37"/>
    <mergeCell ref="K36:K37"/>
    <mergeCell ref="L36:L37"/>
    <mergeCell ref="M36:M37"/>
    <mergeCell ref="AA36:AA37"/>
    <mergeCell ref="AD36:AD37"/>
    <mergeCell ref="AE36:AE37"/>
    <mergeCell ref="AF36:AF37"/>
    <mergeCell ref="AG36:AG37"/>
    <mergeCell ref="AH36:AH37"/>
    <mergeCell ref="U36:U37"/>
    <mergeCell ref="V36:V37"/>
    <mergeCell ref="W36:W37"/>
    <mergeCell ref="X36:X37"/>
    <mergeCell ref="Y36:Y37"/>
    <mergeCell ref="Z36:Z37"/>
    <mergeCell ref="AO36:AO37"/>
    <mergeCell ref="AR36:AR37"/>
    <mergeCell ref="AS36:AS37"/>
    <mergeCell ref="AT36:AT37"/>
    <mergeCell ref="AU36:AU37"/>
    <mergeCell ref="AI36:AI37"/>
    <mergeCell ref="AJ36:AJ37"/>
    <mergeCell ref="AK36:AK37"/>
    <mergeCell ref="AL36:AL37"/>
    <mergeCell ref="AM36:AM37"/>
    <mergeCell ref="AN36:AN37"/>
    <mergeCell ref="BB36:BB37"/>
    <mergeCell ref="BC36:BC37"/>
    <mergeCell ref="AV36:AV37"/>
    <mergeCell ref="AW36:AW37"/>
    <mergeCell ref="AX36:AX37"/>
    <mergeCell ref="AY36:AY37"/>
    <mergeCell ref="AZ36:AZ37"/>
    <mergeCell ref="BA36:BA37"/>
    <mergeCell ref="AX7:AX8"/>
    <mergeCell ref="AY7:AY8"/>
    <mergeCell ref="AZ7:AZ8"/>
    <mergeCell ref="BA7:BA8"/>
    <mergeCell ref="BB7:BB8"/>
    <mergeCell ref="BC7:BC8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63"/>
  <sheetViews>
    <sheetView showGridLines="0" zoomScale="80" zoomScaleNormal="80" workbookViewId="0"/>
  </sheetViews>
  <sheetFormatPr baseColWidth="10" defaultColWidth="11.42578125" defaultRowHeight="15"/>
  <cols>
    <col min="4" max="4" width="18.28515625" bestFit="1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</cols>
  <sheetData>
    <row r="1" spans="1:28" ht="19.5">
      <c r="A1" s="122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84"/>
      <c r="O1" s="122" t="s">
        <v>0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9.5">
      <c r="A2" s="6" t="s">
        <v>125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84"/>
      <c r="O2" s="6" t="s">
        <v>125</v>
      </c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pans="1:28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6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64"/>
    </row>
    <row r="4" spans="1:28" ht="18">
      <c r="A4" s="124" t="s">
        <v>74</v>
      </c>
      <c r="B4" s="124"/>
      <c r="C4" s="124"/>
      <c r="D4" s="124"/>
      <c r="E4" s="124"/>
      <c r="F4" s="124"/>
      <c r="G4" s="140"/>
      <c r="H4" s="140"/>
      <c r="I4" s="140"/>
      <c r="J4" s="140"/>
      <c r="K4" s="140"/>
      <c r="L4" s="162"/>
      <c r="M4" s="140"/>
      <c r="N4" s="64"/>
      <c r="O4" s="124" t="s">
        <v>74</v>
      </c>
      <c r="P4" s="124"/>
      <c r="Q4" s="124"/>
      <c r="R4" s="124"/>
      <c r="S4" s="124"/>
      <c r="T4" s="124"/>
      <c r="U4" s="140"/>
      <c r="V4" s="140"/>
      <c r="W4" s="140"/>
      <c r="X4" s="140"/>
      <c r="Y4" s="140"/>
      <c r="Z4" s="140"/>
      <c r="AA4" s="140"/>
      <c r="AB4" s="64"/>
    </row>
    <row r="5" spans="1:28" ht="15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98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98"/>
    </row>
    <row r="6" spans="1:28" ht="15.75" thickBot="1">
      <c r="A6" s="258"/>
      <c r="B6" s="294" t="s">
        <v>75</v>
      </c>
      <c r="C6" s="295"/>
      <c r="D6" s="295"/>
      <c r="E6" s="296"/>
      <c r="F6" s="294" t="s">
        <v>60</v>
      </c>
      <c r="G6" s="295"/>
      <c r="H6" s="295"/>
      <c r="I6" s="296"/>
      <c r="J6" s="294" t="s">
        <v>76</v>
      </c>
      <c r="K6" s="295"/>
      <c r="L6" s="295"/>
      <c r="M6" s="296"/>
      <c r="N6" s="64"/>
      <c r="O6" s="258"/>
      <c r="P6" s="294" t="s">
        <v>77</v>
      </c>
      <c r="Q6" s="295"/>
      <c r="R6" s="295"/>
      <c r="S6" s="296"/>
      <c r="T6" s="294" t="s">
        <v>78</v>
      </c>
      <c r="U6" s="295"/>
      <c r="V6" s="295"/>
      <c r="W6" s="296"/>
      <c r="X6" s="294" t="s">
        <v>79</v>
      </c>
      <c r="Y6" s="295"/>
      <c r="Z6" s="295"/>
      <c r="AA6" s="296"/>
      <c r="AB6" s="64"/>
    </row>
    <row r="7" spans="1:28" ht="15.75" thickBot="1">
      <c r="A7" s="146"/>
      <c r="B7" s="297" t="s">
        <v>66</v>
      </c>
      <c r="C7" s="298" t="s">
        <v>67</v>
      </c>
      <c r="D7" s="299" t="s">
        <v>120</v>
      </c>
      <c r="E7" s="299" t="s">
        <v>68</v>
      </c>
      <c r="F7" s="297" t="s">
        <v>66</v>
      </c>
      <c r="G7" s="298" t="s">
        <v>67</v>
      </c>
      <c r="H7" s="299" t="s">
        <v>80</v>
      </c>
      <c r="I7" s="299" t="s">
        <v>68</v>
      </c>
      <c r="J7" s="297" t="s">
        <v>66</v>
      </c>
      <c r="K7" s="298" t="s">
        <v>67</v>
      </c>
      <c r="L7" s="299" t="s">
        <v>80</v>
      </c>
      <c r="M7" s="285" t="s">
        <v>68</v>
      </c>
      <c r="N7" s="64"/>
      <c r="O7" s="146"/>
      <c r="P7" s="297" t="s">
        <v>66</v>
      </c>
      <c r="Q7" s="298" t="s">
        <v>67</v>
      </c>
      <c r="R7" s="299" t="s">
        <v>80</v>
      </c>
      <c r="S7" s="299" t="s">
        <v>68</v>
      </c>
      <c r="T7" s="297" t="s">
        <v>66</v>
      </c>
      <c r="U7" s="298" t="s">
        <v>67</v>
      </c>
      <c r="V7" s="299" t="s">
        <v>80</v>
      </c>
      <c r="W7" s="285" t="s">
        <v>68</v>
      </c>
      <c r="X7" s="297" t="s">
        <v>66</v>
      </c>
      <c r="Y7" s="298" t="s">
        <v>67</v>
      </c>
      <c r="Z7" s="299" t="s">
        <v>80</v>
      </c>
      <c r="AA7" s="285" t="s">
        <v>68</v>
      </c>
      <c r="AB7" s="64"/>
    </row>
    <row r="8" spans="1:28" ht="15.75" thickBot="1">
      <c r="A8" s="149"/>
      <c r="B8" s="280"/>
      <c r="C8" s="282"/>
      <c r="D8" s="284"/>
      <c r="E8" s="284"/>
      <c r="F8" s="280"/>
      <c r="G8" s="282"/>
      <c r="H8" s="284"/>
      <c r="I8" s="284"/>
      <c r="J8" s="280"/>
      <c r="K8" s="282"/>
      <c r="L8" s="284"/>
      <c r="M8" s="286"/>
      <c r="N8" s="64"/>
      <c r="O8" s="149"/>
      <c r="P8" s="280"/>
      <c r="Q8" s="282"/>
      <c r="R8" s="284"/>
      <c r="S8" s="284"/>
      <c r="T8" s="280"/>
      <c r="U8" s="282"/>
      <c r="V8" s="284"/>
      <c r="W8" s="286"/>
      <c r="X8" s="280"/>
      <c r="Y8" s="282"/>
      <c r="Z8" s="284"/>
      <c r="AA8" s="286"/>
      <c r="AB8" s="64"/>
    </row>
    <row r="9" spans="1:28">
      <c r="A9" s="200">
        <v>43101</v>
      </c>
      <c r="B9" s="151">
        <v>282</v>
      </c>
      <c r="C9" s="225">
        <v>1004</v>
      </c>
      <c r="D9" s="151">
        <v>483575000</v>
      </c>
      <c r="E9" s="151">
        <v>920</v>
      </c>
      <c r="F9" s="151">
        <v>5</v>
      </c>
      <c r="G9" s="151">
        <v>7000</v>
      </c>
      <c r="H9" s="151">
        <v>1362500000</v>
      </c>
      <c r="I9" s="151">
        <v>44983</v>
      </c>
      <c r="J9" s="151">
        <v>0</v>
      </c>
      <c r="K9" s="151">
        <v>0</v>
      </c>
      <c r="L9" s="151">
        <v>0</v>
      </c>
      <c r="M9" s="151">
        <v>0</v>
      </c>
      <c r="N9" s="84"/>
      <c r="O9" s="200">
        <v>43101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1">
        <v>2000</v>
      </c>
      <c r="AB9" s="64"/>
    </row>
    <row r="10" spans="1:28">
      <c r="A10" s="200">
        <v>43132</v>
      </c>
      <c r="B10" s="151">
        <v>255</v>
      </c>
      <c r="C10" s="225">
        <v>1177</v>
      </c>
      <c r="D10" s="151">
        <v>572485000</v>
      </c>
      <c r="E10" s="151">
        <v>1608</v>
      </c>
      <c r="F10" s="151">
        <v>11</v>
      </c>
      <c r="G10" s="151">
        <v>19705</v>
      </c>
      <c r="H10" s="151">
        <v>3663170000</v>
      </c>
      <c r="I10" s="151">
        <v>31028</v>
      </c>
      <c r="J10" s="151">
        <v>2</v>
      </c>
      <c r="K10" s="151">
        <v>20000</v>
      </c>
      <c r="L10" s="151">
        <v>36000000</v>
      </c>
      <c r="M10" s="151">
        <v>20000</v>
      </c>
      <c r="N10" s="84"/>
      <c r="O10" s="200">
        <v>43132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2000</v>
      </c>
      <c r="AB10" s="64"/>
    </row>
    <row r="11" spans="1:28">
      <c r="A11" s="200">
        <v>43160</v>
      </c>
      <c r="B11" s="151">
        <v>246</v>
      </c>
      <c r="C11" s="225">
        <v>554</v>
      </c>
      <c r="D11" s="151">
        <v>260325000</v>
      </c>
      <c r="E11" s="151">
        <v>1146</v>
      </c>
      <c r="F11" s="151">
        <v>3</v>
      </c>
      <c r="G11" s="151">
        <v>1001</v>
      </c>
      <c r="H11" s="151">
        <v>188685000</v>
      </c>
      <c r="I11" s="151">
        <v>28527</v>
      </c>
      <c r="J11" s="151">
        <v>1</v>
      </c>
      <c r="K11" s="151">
        <v>10000</v>
      </c>
      <c r="L11" s="151">
        <v>18000000</v>
      </c>
      <c r="M11" s="151">
        <v>30000</v>
      </c>
      <c r="N11" s="64"/>
      <c r="O11" s="200">
        <v>43160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64"/>
    </row>
    <row r="12" spans="1:28">
      <c r="A12" s="226">
        <v>43191</v>
      </c>
      <c r="B12" s="227">
        <v>206</v>
      </c>
      <c r="C12" s="228">
        <v>411</v>
      </c>
      <c r="D12" s="227">
        <v>199825000</v>
      </c>
      <c r="E12" s="227">
        <v>1323</v>
      </c>
      <c r="F12" s="227">
        <v>15</v>
      </c>
      <c r="G12" s="227">
        <v>26500</v>
      </c>
      <c r="H12" s="227">
        <v>5020350000</v>
      </c>
      <c r="I12" s="227">
        <v>35227</v>
      </c>
      <c r="J12" s="227">
        <v>0</v>
      </c>
      <c r="K12" s="227">
        <v>0</v>
      </c>
      <c r="L12" s="227">
        <v>0</v>
      </c>
      <c r="M12" s="227">
        <v>30000</v>
      </c>
      <c r="N12" s="64"/>
      <c r="O12" s="226">
        <v>43191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227">
        <v>0</v>
      </c>
      <c r="Z12" s="227">
        <v>0</v>
      </c>
      <c r="AA12" s="227">
        <v>0</v>
      </c>
      <c r="AB12" s="64"/>
    </row>
    <row r="13" spans="1:28">
      <c r="A13" s="200">
        <v>43221</v>
      </c>
      <c r="B13" s="151">
        <v>161</v>
      </c>
      <c r="C13" s="225">
        <v>1295</v>
      </c>
      <c r="D13" s="151">
        <v>615585000</v>
      </c>
      <c r="E13" s="151">
        <v>2461</v>
      </c>
      <c r="F13" s="151">
        <v>14</v>
      </c>
      <c r="G13" s="151">
        <v>12818</v>
      </c>
      <c r="H13" s="151">
        <v>2450014000</v>
      </c>
      <c r="I13" s="151">
        <v>46795</v>
      </c>
      <c r="J13" s="151">
        <v>0</v>
      </c>
      <c r="K13" s="151">
        <v>0</v>
      </c>
      <c r="L13" s="151">
        <v>0</v>
      </c>
      <c r="M13" s="151">
        <v>30000</v>
      </c>
      <c r="N13" s="64"/>
      <c r="O13" s="200">
        <v>43221</v>
      </c>
      <c r="P13" s="151">
        <v>0</v>
      </c>
      <c r="Q13" s="151">
        <v>0</v>
      </c>
      <c r="R13" s="151">
        <v>0</v>
      </c>
      <c r="S13" s="151">
        <v>0</v>
      </c>
      <c r="T13" s="151">
        <v>1</v>
      </c>
      <c r="U13" s="151">
        <v>2000</v>
      </c>
      <c r="V13" s="151">
        <v>10000000</v>
      </c>
      <c r="W13" s="151">
        <v>2000</v>
      </c>
      <c r="X13" s="151">
        <v>0</v>
      </c>
      <c r="Y13" s="151">
        <v>0</v>
      </c>
      <c r="Z13" s="151">
        <v>0</v>
      </c>
      <c r="AA13" s="151">
        <v>0</v>
      </c>
      <c r="AB13" s="64"/>
    </row>
    <row r="14" spans="1:28">
      <c r="A14" s="200">
        <v>43252</v>
      </c>
      <c r="B14" s="151">
        <v>127</v>
      </c>
      <c r="C14" s="225">
        <v>644</v>
      </c>
      <c r="D14" s="151">
        <v>295400000</v>
      </c>
      <c r="E14" s="151">
        <v>1873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30000</v>
      </c>
      <c r="N14" s="64"/>
      <c r="O14" s="200">
        <v>43252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64"/>
    </row>
    <row r="15" spans="1:28">
      <c r="A15" s="200">
        <v>43282</v>
      </c>
      <c r="B15" s="151">
        <v>139</v>
      </c>
      <c r="C15" s="225">
        <v>1266</v>
      </c>
      <c r="D15" s="151">
        <v>627520000</v>
      </c>
      <c r="E15" s="151">
        <v>2877</v>
      </c>
      <c r="F15" s="151">
        <v>13</v>
      </c>
      <c r="G15" s="151">
        <v>9900</v>
      </c>
      <c r="H15" s="151">
        <v>1963460000</v>
      </c>
      <c r="I15" s="151">
        <v>2295</v>
      </c>
      <c r="J15" s="151">
        <v>0</v>
      </c>
      <c r="K15" s="151">
        <v>0</v>
      </c>
      <c r="L15" s="151">
        <v>0</v>
      </c>
      <c r="M15" s="151">
        <v>30000</v>
      </c>
      <c r="N15" s="98"/>
      <c r="O15" s="200">
        <v>43282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2000</v>
      </c>
      <c r="X15" s="151">
        <v>0</v>
      </c>
      <c r="Y15" s="151">
        <v>0</v>
      </c>
      <c r="Z15" s="151">
        <v>0</v>
      </c>
      <c r="AA15" s="151">
        <v>0</v>
      </c>
      <c r="AB15" s="64"/>
    </row>
    <row r="16" spans="1:28">
      <c r="A16" s="200">
        <v>43313</v>
      </c>
      <c r="B16" s="151">
        <v>75</v>
      </c>
      <c r="C16" s="225">
        <v>334</v>
      </c>
      <c r="D16" s="151">
        <v>170785000</v>
      </c>
      <c r="E16" s="151">
        <v>3150</v>
      </c>
      <c r="F16" s="151">
        <v>3</v>
      </c>
      <c r="G16" s="151">
        <v>17500</v>
      </c>
      <c r="H16" s="151">
        <v>3172300000</v>
      </c>
      <c r="I16" s="151">
        <v>19795</v>
      </c>
      <c r="J16" s="151">
        <v>0</v>
      </c>
      <c r="K16" s="151">
        <v>0</v>
      </c>
      <c r="L16" s="151">
        <v>0</v>
      </c>
      <c r="M16" s="151">
        <v>30000</v>
      </c>
      <c r="N16" s="98"/>
      <c r="O16" s="200">
        <v>43313</v>
      </c>
      <c r="P16" s="151">
        <v>0</v>
      </c>
      <c r="Q16" s="151">
        <v>0</v>
      </c>
      <c r="R16" s="151">
        <v>0</v>
      </c>
      <c r="S16" s="151">
        <v>0</v>
      </c>
      <c r="T16" s="151">
        <v>2</v>
      </c>
      <c r="U16" s="151">
        <v>4500</v>
      </c>
      <c r="V16" s="151">
        <v>23000000</v>
      </c>
      <c r="W16" s="151">
        <v>6500</v>
      </c>
      <c r="X16" s="151">
        <v>0</v>
      </c>
      <c r="Y16" s="151">
        <v>0</v>
      </c>
      <c r="Z16" s="151">
        <v>0</v>
      </c>
      <c r="AA16" s="151">
        <v>0</v>
      </c>
      <c r="AB16" s="98"/>
    </row>
    <row r="17" spans="1:28">
      <c r="A17" s="200">
        <v>43344</v>
      </c>
      <c r="B17" s="151">
        <v>73</v>
      </c>
      <c r="C17" s="225">
        <v>470</v>
      </c>
      <c r="D17" s="151">
        <v>238330000</v>
      </c>
      <c r="E17" s="151">
        <v>1873</v>
      </c>
      <c r="F17" s="151">
        <v>15</v>
      </c>
      <c r="G17" s="151">
        <v>3071</v>
      </c>
      <c r="H17" s="151">
        <v>588370000</v>
      </c>
      <c r="I17" s="151">
        <v>19701</v>
      </c>
      <c r="J17" s="151">
        <v>0</v>
      </c>
      <c r="K17" s="151">
        <v>0</v>
      </c>
      <c r="L17" s="151">
        <v>0</v>
      </c>
      <c r="M17" s="151">
        <v>30000</v>
      </c>
      <c r="N17" s="84"/>
      <c r="O17" s="200">
        <v>43344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64"/>
    </row>
    <row r="18" spans="1:28">
      <c r="A18" s="200">
        <v>43374</v>
      </c>
      <c r="B18" s="151">
        <v>204</v>
      </c>
      <c r="C18" s="225">
        <v>1574</v>
      </c>
      <c r="D18" s="151">
        <v>755165000</v>
      </c>
      <c r="E18" s="151">
        <v>3193</v>
      </c>
      <c r="F18" s="151">
        <v>22</v>
      </c>
      <c r="G18" s="151">
        <v>8700</v>
      </c>
      <c r="H18" s="151">
        <v>1701700000</v>
      </c>
      <c r="I18" s="151">
        <v>5001</v>
      </c>
      <c r="J18" s="151">
        <v>7</v>
      </c>
      <c r="K18" s="151">
        <v>54000</v>
      </c>
      <c r="L18" s="151">
        <v>81800000</v>
      </c>
      <c r="M18" s="151">
        <v>64000</v>
      </c>
      <c r="N18" s="84"/>
      <c r="O18" s="200">
        <v>43374</v>
      </c>
      <c r="P18" s="151">
        <v>0</v>
      </c>
      <c r="Q18" s="151">
        <v>0</v>
      </c>
      <c r="R18" s="151">
        <v>0</v>
      </c>
      <c r="S18" s="151">
        <v>0</v>
      </c>
      <c r="T18" s="151">
        <v>6</v>
      </c>
      <c r="U18" s="151">
        <v>10000</v>
      </c>
      <c r="V18" s="151">
        <v>48400000</v>
      </c>
      <c r="W18" s="151">
        <v>10000</v>
      </c>
      <c r="X18" s="151">
        <v>0</v>
      </c>
      <c r="Y18" s="151">
        <v>0</v>
      </c>
      <c r="Z18" s="151">
        <v>0</v>
      </c>
      <c r="AA18" s="151">
        <v>0</v>
      </c>
      <c r="AB18" s="64"/>
    </row>
    <row r="19" spans="1:28">
      <c r="A19" s="200">
        <v>43405</v>
      </c>
      <c r="B19" s="151">
        <v>246</v>
      </c>
      <c r="C19" s="225">
        <v>1602</v>
      </c>
      <c r="D19" s="151">
        <v>693900000</v>
      </c>
      <c r="E19" s="151">
        <v>3969</v>
      </c>
      <c r="F19" s="151">
        <v>9</v>
      </c>
      <c r="G19" s="151">
        <v>2750</v>
      </c>
      <c r="H19" s="151">
        <v>556700000</v>
      </c>
      <c r="I19" s="151">
        <v>5151</v>
      </c>
      <c r="J19" s="151">
        <v>0</v>
      </c>
      <c r="K19" s="151">
        <v>0</v>
      </c>
      <c r="L19" s="151">
        <v>0</v>
      </c>
      <c r="M19" s="151">
        <v>64000</v>
      </c>
      <c r="N19" s="84"/>
      <c r="O19" s="200">
        <v>43405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10000</v>
      </c>
      <c r="X19" s="151">
        <v>0</v>
      </c>
      <c r="Y19" s="151">
        <v>0</v>
      </c>
      <c r="Z19" s="151">
        <v>0</v>
      </c>
      <c r="AA19" s="151">
        <v>0</v>
      </c>
      <c r="AB19" s="64"/>
    </row>
    <row r="20" spans="1:28" ht="15.75" thickBot="1">
      <c r="A20" s="205">
        <v>43435</v>
      </c>
      <c r="B20" s="153">
        <v>208</v>
      </c>
      <c r="C20" s="229">
        <v>458</v>
      </c>
      <c r="D20" s="153">
        <v>185760000</v>
      </c>
      <c r="E20" s="153">
        <v>1047</v>
      </c>
      <c r="F20" s="153">
        <v>16</v>
      </c>
      <c r="G20" s="153">
        <v>8701</v>
      </c>
      <c r="H20" s="153">
        <v>1795710000</v>
      </c>
      <c r="I20" s="153">
        <v>4500</v>
      </c>
      <c r="J20" s="153">
        <v>0</v>
      </c>
      <c r="K20" s="153">
        <v>0</v>
      </c>
      <c r="L20" s="153">
        <v>0</v>
      </c>
      <c r="M20" s="153">
        <v>30000</v>
      </c>
      <c r="N20" s="120"/>
      <c r="O20" s="205">
        <v>43435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64"/>
    </row>
    <row r="21" spans="1:28">
      <c r="A21" s="200">
        <v>43466</v>
      </c>
      <c r="B21" s="151">
        <v>220</v>
      </c>
      <c r="C21" s="225">
        <v>4501</v>
      </c>
      <c r="D21" s="151">
        <v>1936770000</v>
      </c>
      <c r="E21" s="151">
        <v>4275</v>
      </c>
      <c r="F21" s="151">
        <v>21</v>
      </c>
      <c r="G21" s="151">
        <v>11700</v>
      </c>
      <c r="H21" s="151">
        <v>2284550000</v>
      </c>
      <c r="I21" s="151">
        <v>9200</v>
      </c>
      <c r="J21" s="151">
        <v>5</v>
      </c>
      <c r="K21" s="151">
        <v>1100</v>
      </c>
      <c r="L21" s="151">
        <v>1650000</v>
      </c>
      <c r="M21" s="151">
        <v>31100</v>
      </c>
      <c r="N21" s="84"/>
      <c r="O21" s="200">
        <v>43466</v>
      </c>
      <c r="P21" s="151">
        <v>6</v>
      </c>
      <c r="Q21" s="151">
        <v>455</v>
      </c>
      <c r="R21" s="151">
        <v>2002000</v>
      </c>
      <c r="S21" s="151">
        <v>255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64"/>
    </row>
    <row r="22" spans="1:28">
      <c r="A22" s="200">
        <v>43497</v>
      </c>
      <c r="B22" s="227">
        <v>165</v>
      </c>
      <c r="C22" s="228">
        <v>446</v>
      </c>
      <c r="D22" s="227">
        <v>199950000</v>
      </c>
      <c r="E22" s="227">
        <v>4536</v>
      </c>
      <c r="F22" s="227">
        <v>2</v>
      </c>
      <c r="G22" s="227">
        <v>1000</v>
      </c>
      <c r="H22" s="227">
        <v>186500000</v>
      </c>
      <c r="I22" s="227">
        <v>10200</v>
      </c>
      <c r="J22" s="227">
        <v>4</v>
      </c>
      <c r="K22" s="227">
        <v>5100</v>
      </c>
      <c r="L22" s="227">
        <v>7650000</v>
      </c>
      <c r="M22" s="227">
        <v>30350</v>
      </c>
      <c r="N22" s="84"/>
      <c r="O22" s="200">
        <v>43497</v>
      </c>
      <c r="P22" s="227">
        <v>0</v>
      </c>
      <c r="Q22" s="227">
        <v>0</v>
      </c>
      <c r="R22" s="227">
        <v>0</v>
      </c>
      <c r="S22" s="227">
        <v>255</v>
      </c>
      <c r="T22" s="151">
        <v>1</v>
      </c>
      <c r="U22" s="151">
        <v>2000</v>
      </c>
      <c r="V22" s="151">
        <v>8800000</v>
      </c>
      <c r="W22" s="151">
        <v>2000</v>
      </c>
      <c r="X22" s="151">
        <v>0</v>
      </c>
      <c r="Y22" s="151">
        <v>0</v>
      </c>
      <c r="Z22" s="151">
        <v>0</v>
      </c>
      <c r="AA22" s="151">
        <v>0</v>
      </c>
      <c r="AB22" s="64"/>
    </row>
    <row r="23" spans="1:28">
      <c r="A23" s="200">
        <v>43525</v>
      </c>
      <c r="B23" s="151">
        <v>201</v>
      </c>
      <c r="C23" s="225">
        <v>590</v>
      </c>
      <c r="D23" s="151">
        <v>246395000</v>
      </c>
      <c r="E23" s="151">
        <v>1825</v>
      </c>
      <c r="F23" s="151">
        <v>8</v>
      </c>
      <c r="G23" s="151">
        <v>2530</v>
      </c>
      <c r="H23" s="151">
        <v>496297500</v>
      </c>
      <c r="I23" s="151">
        <v>2530</v>
      </c>
      <c r="J23" s="151">
        <v>4</v>
      </c>
      <c r="K23" s="151">
        <v>20000</v>
      </c>
      <c r="L23" s="151">
        <v>27500000</v>
      </c>
      <c r="M23" s="151">
        <v>40000</v>
      </c>
      <c r="N23" s="64"/>
      <c r="O23" s="200">
        <v>43525</v>
      </c>
      <c r="P23" s="151">
        <v>1</v>
      </c>
      <c r="Q23" s="151">
        <v>100</v>
      </c>
      <c r="R23" s="151">
        <v>440000</v>
      </c>
      <c r="S23" s="151">
        <v>250</v>
      </c>
      <c r="T23" s="151">
        <v>0</v>
      </c>
      <c r="U23" s="151">
        <v>0</v>
      </c>
      <c r="V23" s="151">
        <v>0</v>
      </c>
      <c r="W23" s="151">
        <v>0</v>
      </c>
      <c r="X23" s="151">
        <v>1</v>
      </c>
      <c r="Y23" s="151">
        <v>5000</v>
      </c>
      <c r="Z23" s="151">
        <v>23000000</v>
      </c>
      <c r="AA23" s="151">
        <v>0</v>
      </c>
      <c r="AB23" s="64"/>
    </row>
    <row r="24" spans="1:28">
      <c r="A24" s="200">
        <v>43556</v>
      </c>
      <c r="B24" s="227">
        <v>165</v>
      </c>
      <c r="C24" s="228">
        <v>194</v>
      </c>
      <c r="D24" s="227">
        <v>85560000</v>
      </c>
      <c r="E24" s="227">
        <v>1892</v>
      </c>
      <c r="F24" s="227">
        <v>10</v>
      </c>
      <c r="G24" s="227">
        <v>3030</v>
      </c>
      <c r="H24" s="227">
        <v>578810000</v>
      </c>
      <c r="I24" s="227">
        <v>5560</v>
      </c>
      <c r="J24" s="227">
        <v>4</v>
      </c>
      <c r="K24" s="227">
        <v>15600</v>
      </c>
      <c r="L24" s="227">
        <v>21490000</v>
      </c>
      <c r="M24" s="227">
        <v>55600</v>
      </c>
      <c r="N24" s="64"/>
      <c r="O24" s="200">
        <v>43556</v>
      </c>
      <c r="P24" s="227">
        <v>0</v>
      </c>
      <c r="Q24" s="227">
        <v>0</v>
      </c>
      <c r="R24" s="227">
        <v>0</v>
      </c>
      <c r="S24" s="227">
        <v>250</v>
      </c>
      <c r="T24" s="227">
        <v>3</v>
      </c>
      <c r="U24" s="227">
        <v>20000</v>
      </c>
      <c r="V24" s="227">
        <v>106000000</v>
      </c>
      <c r="W24" s="227">
        <v>20000</v>
      </c>
      <c r="X24" s="227">
        <v>0</v>
      </c>
      <c r="Y24" s="227">
        <v>0</v>
      </c>
      <c r="Z24" s="227">
        <v>0</v>
      </c>
      <c r="AA24" s="227">
        <v>0</v>
      </c>
      <c r="AB24" s="64"/>
    </row>
    <row r="25" spans="1:28">
      <c r="A25" s="200">
        <v>43586</v>
      </c>
      <c r="B25" s="151">
        <v>213</v>
      </c>
      <c r="C25" s="225">
        <v>376</v>
      </c>
      <c r="D25" s="151">
        <v>160515000</v>
      </c>
      <c r="E25" s="151">
        <v>1992</v>
      </c>
      <c r="F25" s="151">
        <v>15</v>
      </c>
      <c r="G25" s="151">
        <v>2981</v>
      </c>
      <c r="H25" s="151">
        <v>589069500</v>
      </c>
      <c r="I25" s="151">
        <v>6951</v>
      </c>
      <c r="J25" s="151">
        <v>7</v>
      </c>
      <c r="K25" s="151">
        <v>38600</v>
      </c>
      <c r="L25" s="151">
        <v>53290000</v>
      </c>
      <c r="M25" s="151">
        <v>55000</v>
      </c>
      <c r="N25" s="64"/>
      <c r="O25" s="200">
        <v>43586</v>
      </c>
      <c r="P25" s="151">
        <v>0</v>
      </c>
      <c r="Q25" s="151">
        <v>0</v>
      </c>
      <c r="R25" s="151">
        <v>0</v>
      </c>
      <c r="S25" s="151">
        <v>250</v>
      </c>
      <c r="T25" s="151">
        <v>4</v>
      </c>
      <c r="U25" s="151">
        <v>27000</v>
      </c>
      <c r="V25" s="151">
        <v>138000000</v>
      </c>
      <c r="W25" s="151">
        <v>17000</v>
      </c>
      <c r="X25" s="151">
        <v>0</v>
      </c>
      <c r="Y25" s="151">
        <v>0</v>
      </c>
      <c r="Z25" s="151">
        <v>0</v>
      </c>
      <c r="AA25" s="151">
        <v>0</v>
      </c>
      <c r="AB25" s="64"/>
    </row>
    <row r="26" spans="1:28">
      <c r="A26" s="200">
        <v>43617</v>
      </c>
      <c r="B26" s="151">
        <v>436</v>
      </c>
      <c r="C26" s="225">
        <v>920</v>
      </c>
      <c r="D26" s="151">
        <v>376145000</v>
      </c>
      <c r="E26" s="151">
        <v>756</v>
      </c>
      <c r="F26" s="151">
        <v>14</v>
      </c>
      <c r="G26" s="151">
        <v>5093</v>
      </c>
      <c r="H26" s="151">
        <v>999992000</v>
      </c>
      <c r="I26" s="151">
        <v>5793</v>
      </c>
      <c r="J26" s="151">
        <v>2</v>
      </c>
      <c r="K26" s="151">
        <v>10000</v>
      </c>
      <c r="L26" s="151">
        <v>14000000</v>
      </c>
      <c r="M26" s="151">
        <v>10000</v>
      </c>
      <c r="N26" s="64"/>
      <c r="O26" s="200">
        <v>43617</v>
      </c>
      <c r="P26" s="151">
        <v>0</v>
      </c>
      <c r="Q26" s="151">
        <v>0</v>
      </c>
      <c r="R26" s="151">
        <v>0</v>
      </c>
      <c r="S26" s="151">
        <v>0</v>
      </c>
      <c r="T26" s="151">
        <v>2</v>
      </c>
      <c r="U26" s="151">
        <v>10000</v>
      </c>
      <c r="V26" s="151">
        <v>50000000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64"/>
    </row>
    <row r="27" spans="1:28">
      <c r="A27" s="200">
        <v>43647</v>
      </c>
      <c r="B27" s="151">
        <v>361</v>
      </c>
      <c r="C27" s="225">
        <v>493</v>
      </c>
      <c r="D27" s="151">
        <v>212740000</v>
      </c>
      <c r="E27" s="151">
        <v>893</v>
      </c>
      <c r="F27" s="151">
        <v>10</v>
      </c>
      <c r="G27" s="151">
        <v>3500</v>
      </c>
      <c r="H27" s="151">
        <v>678150000</v>
      </c>
      <c r="I27" s="151">
        <v>8693</v>
      </c>
      <c r="J27" s="151">
        <v>0</v>
      </c>
      <c r="K27" s="151">
        <v>0</v>
      </c>
      <c r="L27" s="151">
        <v>0</v>
      </c>
      <c r="M27" s="151">
        <v>10000</v>
      </c>
      <c r="N27" s="98"/>
      <c r="O27" s="200">
        <v>43647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3</v>
      </c>
      <c r="Y27" s="151">
        <v>15000</v>
      </c>
      <c r="Z27" s="151">
        <v>60000000</v>
      </c>
      <c r="AA27" s="151">
        <v>15000</v>
      </c>
      <c r="AB27" s="98"/>
    </row>
    <row r="28" spans="1:28">
      <c r="A28" s="200">
        <v>43678</v>
      </c>
      <c r="B28" s="151">
        <v>308</v>
      </c>
      <c r="C28" s="225">
        <v>824</v>
      </c>
      <c r="D28" s="151">
        <v>335095000</v>
      </c>
      <c r="E28" s="151">
        <v>1219</v>
      </c>
      <c r="F28" s="151">
        <v>20</v>
      </c>
      <c r="G28" s="151">
        <v>6918</v>
      </c>
      <c r="H28" s="151">
        <v>1369105000</v>
      </c>
      <c r="I28" s="151">
        <v>10193</v>
      </c>
      <c r="J28" s="151">
        <v>0</v>
      </c>
      <c r="K28" s="151">
        <v>0</v>
      </c>
      <c r="L28" s="151">
        <v>0</v>
      </c>
      <c r="M28" s="151">
        <v>10000</v>
      </c>
      <c r="N28" s="98"/>
      <c r="O28" s="200">
        <v>43678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1</v>
      </c>
      <c r="Y28" s="151">
        <v>15000</v>
      </c>
      <c r="Z28" s="151">
        <v>60000000</v>
      </c>
      <c r="AA28" s="151">
        <v>0</v>
      </c>
      <c r="AB28" s="64"/>
    </row>
    <row r="29" spans="1:28">
      <c r="A29" s="200">
        <v>43709</v>
      </c>
      <c r="B29" s="151">
        <v>402</v>
      </c>
      <c r="C29" s="225">
        <v>683</v>
      </c>
      <c r="D29" s="151">
        <v>291080000</v>
      </c>
      <c r="E29" s="151">
        <v>449</v>
      </c>
      <c r="F29" s="151">
        <v>8</v>
      </c>
      <c r="G29" s="151">
        <v>1806</v>
      </c>
      <c r="H29" s="151">
        <v>355930000</v>
      </c>
      <c r="I29" s="151">
        <v>3206</v>
      </c>
      <c r="J29" s="151">
        <v>4</v>
      </c>
      <c r="K29" s="151">
        <v>10500</v>
      </c>
      <c r="L29" s="151">
        <v>15225000</v>
      </c>
      <c r="M29" s="151">
        <v>10500</v>
      </c>
      <c r="N29" s="84"/>
      <c r="O29" s="200">
        <v>43709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64"/>
    </row>
    <row r="30" spans="1:28">
      <c r="A30" s="200">
        <v>43739</v>
      </c>
      <c r="B30" s="151">
        <v>423</v>
      </c>
      <c r="C30" s="225">
        <v>604</v>
      </c>
      <c r="D30" s="151">
        <v>262470000</v>
      </c>
      <c r="E30" s="151">
        <v>563</v>
      </c>
      <c r="F30" s="151">
        <v>8</v>
      </c>
      <c r="G30" s="151">
        <v>3050</v>
      </c>
      <c r="H30" s="151">
        <v>594550000</v>
      </c>
      <c r="I30" s="151">
        <v>20000</v>
      </c>
      <c r="J30" s="151">
        <v>12</v>
      </c>
      <c r="K30" s="151">
        <v>29733</v>
      </c>
      <c r="L30" s="151">
        <v>43112850</v>
      </c>
      <c r="M30" s="151">
        <v>34983</v>
      </c>
      <c r="N30" s="84"/>
      <c r="O30" s="200">
        <v>43739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64"/>
    </row>
    <row r="31" spans="1:28">
      <c r="A31" s="200">
        <v>43770</v>
      </c>
      <c r="B31" s="151">
        <v>392</v>
      </c>
      <c r="C31" s="225">
        <v>690</v>
      </c>
      <c r="D31" s="151">
        <v>297985000</v>
      </c>
      <c r="E31" s="151">
        <v>869</v>
      </c>
      <c r="F31" s="151">
        <v>2</v>
      </c>
      <c r="G31" s="151">
        <v>1250</v>
      </c>
      <c r="H31" s="151">
        <v>248250000</v>
      </c>
      <c r="I31" s="151">
        <v>6256</v>
      </c>
      <c r="J31" s="151">
        <v>14</v>
      </c>
      <c r="K31" s="151">
        <v>70000</v>
      </c>
      <c r="L31" s="151">
        <v>101500000</v>
      </c>
      <c r="M31" s="151">
        <v>104983</v>
      </c>
      <c r="N31" s="84"/>
      <c r="O31" s="200">
        <v>43770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64"/>
    </row>
    <row r="32" spans="1:28" ht="15.75" thickBot="1">
      <c r="A32" s="205">
        <v>43800</v>
      </c>
      <c r="B32" s="153">
        <v>622</v>
      </c>
      <c r="C32" s="229">
        <v>766</v>
      </c>
      <c r="D32" s="153">
        <v>337740000</v>
      </c>
      <c r="E32" s="153">
        <v>328</v>
      </c>
      <c r="F32" s="153">
        <v>8</v>
      </c>
      <c r="G32" s="153">
        <v>4117</v>
      </c>
      <c r="H32" s="153">
        <v>797850000</v>
      </c>
      <c r="I32" s="153">
        <v>1815</v>
      </c>
      <c r="J32" s="153">
        <v>16</v>
      </c>
      <c r="K32" s="153">
        <v>104983</v>
      </c>
      <c r="L32" s="153">
        <v>152225350</v>
      </c>
      <c r="M32" s="153">
        <v>0</v>
      </c>
      <c r="N32" s="120"/>
      <c r="O32" s="205">
        <v>43800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64"/>
    </row>
    <row r="33" spans="1:28">
      <c r="A33" s="64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63"/>
      <c r="O33" s="64"/>
      <c r="P33" s="98"/>
      <c r="Q33" s="98"/>
      <c r="R33" s="98"/>
      <c r="S33" s="98"/>
      <c r="T33" s="98"/>
      <c r="U33" s="98"/>
      <c r="V33" s="98"/>
      <c r="W33" s="98"/>
      <c r="X33" s="157"/>
      <c r="Y33" s="161"/>
      <c r="Z33" s="157"/>
      <c r="AA33" s="157"/>
      <c r="AB33" s="64"/>
    </row>
    <row r="34" spans="1:28" ht="15.75" thickBo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157"/>
      <c r="O34" s="161"/>
      <c r="P34" s="157"/>
      <c r="Q34" s="157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 thickBot="1">
      <c r="A35" s="258"/>
      <c r="B35" s="294" t="s">
        <v>28</v>
      </c>
      <c r="C35" s="295"/>
      <c r="D35" s="295"/>
      <c r="E35" s="296"/>
      <c r="F35" s="294" t="s">
        <v>72</v>
      </c>
      <c r="G35" s="295"/>
      <c r="H35" s="295"/>
      <c r="I35" s="296"/>
      <c r="J35" s="294" t="s">
        <v>81</v>
      </c>
      <c r="K35" s="295"/>
      <c r="L35" s="295"/>
      <c r="M35" s="296"/>
      <c r="N35" s="64"/>
      <c r="O35" s="258"/>
      <c r="P35" s="294" t="s">
        <v>31</v>
      </c>
      <c r="Q35" s="295"/>
      <c r="R35" s="295"/>
      <c r="S35" s="296"/>
      <c r="T35" s="84"/>
      <c r="U35" s="84"/>
      <c r="V35" s="84"/>
      <c r="W35" s="84"/>
      <c r="X35" s="84"/>
      <c r="Y35" s="84"/>
      <c r="Z35" s="64"/>
      <c r="AA35" s="64"/>
      <c r="AB35" s="64"/>
    </row>
    <row r="36" spans="1:28" ht="15.75" thickBot="1">
      <c r="A36" s="146"/>
      <c r="B36" s="297" t="s">
        <v>66</v>
      </c>
      <c r="C36" s="298" t="s">
        <v>67</v>
      </c>
      <c r="D36" s="299" t="s">
        <v>80</v>
      </c>
      <c r="E36" s="299" t="s">
        <v>68</v>
      </c>
      <c r="F36" s="297" t="s">
        <v>66</v>
      </c>
      <c r="G36" s="298" t="s">
        <v>67</v>
      </c>
      <c r="H36" s="299" t="s">
        <v>80</v>
      </c>
      <c r="I36" s="299" t="s">
        <v>68</v>
      </c>
      <c r="J36" s="297" t="s">
        <v>66</v>
      </c>
      <c r="K36" s="298" t="s">
        <v>67</v>
      </c>
      <c r="L36" s="299" t="s">
        <v>80</v>
      </c>
      <c r="M36" s="285" t="s">
        <v>68</v>
      </c>
      <c r="N36" s="160"/>
      <c r="O36" s="146"/>
      <c r="P36" s="297" t="s">
        <v>66</v>
      </c>
      <c r="Q36" s="298" t="s">
        <v>67</v>
      </c>
      <c r="R36" s="299" t="s">
        <v>80</v>
      </c>
      <c r="S36" s="300" t="s">
        <v>68</v>
      </c>
      <c r="T36" s="84"/>
      <c r="U36" s="84"/>
      <c r="V36" s="84"/>
      <c r="W36" s="84"/>
      <c r="X36" s="84"/>
      <c r="Y36" s="84"/>
      <c r="Z36" s="134"/>
      <c r="AA36" s="134"/>
      <c r="AB36" s="134"/>
    </row>
    <row r="37" spans="1:28" ht="15.75" thickBot="1">
      <c r="A37" s="149"/>
      <c r="B37" s="280"/>
      <c r="C37" s="282"/>
      <c r="D37" s="284"/>
      <c r="E37" s="284"/>
      <c r="F37" s="280"/>
      <c r="G37" s="282"/>
      <c r="H37" s="284"/>
      <c r="I37" s="284"/>
      <c r="J37" s="280"/>
      <c r="K37" s="282"/>
      <c r="L37" s="284"/>
      <c r="M37" s="286"/>
      <c r="N37" s="137"/>
      <c r="O37" s="149"/>
      <c r="P37" s="280"/>
      <c r="Q37" s="282"/>
      <c r="R37" s="284"/>
      <c r="S37" s="286"/>
      <c r="T37" s="137"/>
      <c r="U37" s="84"/>
      <c r="V37" s="84"/>
      <c r="W37" s="84"/>
      <c r="X37" s="84"/>
      <c r="Y37" s="84"/>
      <c r="Z37" s="134"/>
      <c r="AA37" s="134"/>
      <c r="AB37" s="134"/>
    </row>
    <row r="38" spans="1:28">
      <c r="A38" s="200">
        <v>43101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64"/>
      <c r="O38" s="200">
        <v>43101</v>
      </c>
      <c r="P38" s="259">
        <v>0</v>
      </c>
      <c r="Q38" s="259">
        <v>0</v>
      </c>
      <c r="R38" s="259">
        <v>0</v>
      </c>
      <c r="S38" s="259">
        <v>0</v>
      </c>
      <c r="T38" s="84"/>
      <c r="U38" s="84"/>
      <c r="V38" s="84"/>
      <c r="W38" s="84"/>
      <c r="X38" s="84"/>
      <c r="Y38" s="84"/>
      <c r="Z38" s="98"/>
      <c r="AA38" s="98"/>
      <c r="AB38" s="98"/>
    </row>
    <row r="39" spans="1:28">
      <c r="A39" s="200">
        <v>43132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64"/>
      <c r="O39" s="200">
        <v>43132</v>
      </c>
      <c r="P39" s="259">
        <v>0</v>
      </c>
      <c r="Q39" s="259">
        <v>0</v>
      </c>
      <c r="R39" s="259">
        <v>0</v>
      </c>
      <c r="S39" s="259">
        <v>0</v>
      </c>
      <c r="T39" s="84"/>
      <c r="U39" s="84"/>
      <c r="V39" s="84"/>
      <c r="W39" s="84"/>
      <c r="X39" s="84"/>
      <c r="Y39" s="84"/>
      <c r="Z39" s="64"/>
      <c r="AA39" s="64"/>
      <c r="AB39" s="64"/>
    </row>
    <row r="40" spans="1:28">
      <c r="A40" s="200">
        <v>43160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64"/>
      <c r="O40" s="200">
        <v>43160</v>
      </c>
      <c r="P40" s="259">
        <v>0</v>
      </c>
      <c r="Q40" s="259">
        <v>0</v>
      </c>
      <c r="R40" s="259">
        <v>0</v>
      </c>
      <c r="S40" s="259">
        <v>0</v>
      </c>
      <c r="T40" s="84"/>
      <c r="U40" s="84"/>
      <c r="V40" s="84"/>
      <c r="W40" s="84"/>
      <c r="X40" s="64"/>
      <c r="Y40" s="64"/>
      <c r="Z40" s="64"/>
      <c r="AA40" s="64"/>
      <c r="AB40" s="64"/>
    </row>
    <row r="41" spans="1:28">
      <c r="A41" s="200">
        <v>43191</v>
      </c>
      <c r="B41" s="151">
        <v>0</v>
      </c>
      <c r="C41" s="151">
        <v>0</v>
      </c>
      <c r="D41" s="151">
        <v>0</v>
      </c>
      <c r="E41" s="151">
        <v>0</v>
      </c>
      <c r="F41" s="151">
        <v>1</v>
      </c>
      <c r="G41" s="151">
        <v>65</v>
      </c>
      <c r="H41" s="151">
        <v>318500</v>
      </c>
      <c r="I41" s="151">
        <v>65</v>
      </c>
      <c r="J41" s="151">
        <v>0</v>
      </c>
      <c r="K41" s="151">
        <v>0</v>
      </c>
      <c r="L41" s="151">
        <v>0</v>
      </c>
      <c r="M41" s="151">
        <v>0</v>
      </c>
      <c r="N41" s="64"/>
      <c r="O41" s="200">
        <v>43191</v>
      </c>
      <c r="P41" s="259">
        <v>0</v>
      </c>
      <c r="Q41" s="259">
        <v>0</v>
      </c>
      <c r="R41" s="259">
        <v>0</v>
      </c>
      <c r="S41" s="259">
        <v>0</v>
      </c>
      <c r="T41" s="84"/>
      <c r="U41" s="84"/>
      <c r="V41" s="84"/>
      <c r="W41" s="84"/>
      <c r="X41" s="64"/>
      <c r="Y41" s="64"/>
      <c r="Z41" s="64"/>
      <c r="AA41" s="64"/>
      <c r="AB41" s="64"/>
    </row>
    <row r="42" spans="1:28">
      <c r="A42" s="200">
        <v>43221</v>
      </c>
      <c r="B42" s="151">
        <v>0</v>
      </c>
      <c r="C42" s="151">
        <v>0</v>
      </c>
      <c r="D42" s="151">
        <v>0</v>
      </c>
      <c r="E42" s="151">
        <v>0</v>
      </c>
      <c r="F42" s="151">
        <v>2</v>
      </c>
      <c r="G42" s="151">
        <v>130</v>
      </c>
      <c r="H42" s="151">
        <v>637000</v>
      </c>
      <c r="I42" s="151">
        <v>195</v>
      </c>
      <c r="J42" s="151">
        <v>1</v>
      </c>
      <c r="K42" s="151">
        <v>1</v>
      </c>
      <c r="L42" s="151">
        <v>4550</v>
      </c>
      <c r="M42" s="151">
        <v>1</v>
      </c>
      <c r="N42" s="64"/>
      <c r="O42" s="200">
        <v>43221</v>
      </c>
      <c r="P42" s="259">
        <v>0</v>
      </c>
      <c r="Q42" s="259">
        <v>0</v>
      </c>
      <c r="R42" s="259">
        <v>0</v>
      </c>
      <c r="S42" s="259">
        <v>0</v>
      </c>
      <c r="T42" s="84"/>
      <c r="U42" s="84"/>
      <c r="V42" s="84"/>
      <c r="W42" s="84"/>
      <c r="X42" s="64"/>
      <c r="Y42" s="64"/>
      <c r="Z42" s="64"/>
      <c r="AA42" s="64"/>
      <c r="AB42" s="64"/>
    </row>
    <row r="43" spans="1:28">
      <c r="A43" s="200">
        <v>43252</v>
      </c>
      <c r="B43" s="151">
        <v>0</v>
      </c>
      <c r="C43" s="151">
        <v>0</v>
      </c>
      <c r="D43" s="151">
        <v>0</v>
      </c>
      <c r="E43" s="151">
        <v>0</v>
      </c>
      <c r="F43" s="151">
        <v>2</v>
      </c>
      <c r="G43" s="151">
        <v>14000</v>
      </c>
      <c r="H43" s="151">
        <v>72600000</v>
      </c>
      <c r="I43" s="151">
        <v>14000</v>
      </c>
      <c r="J43" s="151">
        <v>2</v>
      </c>
      <c r="K43" s="151">
        <v>3</v>
      </c>
      <c r="L43" s="151">
        <v>13650</v>
      </c>
      <c r="M43" s="151">
        <v>0</v>
      </c>
      <c r="N43" s="64"/>
      <c r="O43" s="200">
        <v>43252</v>
      </c>
      <c r="P43" s="259">
        <v>25</v>
      </c>
      <c r="Q43" s="259">
        <v>8862</v>
      </c>
      <c r="R43" s="259">
        <v>1821975000</v>
      </c>
      <c r="S43" s="259">
        <v>14375</v>
      </c>
      <c r="T43" s="84"/>
      <c r="U43" s="84"/>
      <c r="V43" s="84"/>
      <c r="W43" s="84"/>
      <c r="X43" s="64"/>
      <c r="Y43" s="64"/>
      <c r="Z43" s="64"/>
      <c r="AA43" s="64"/>
      <c r="AB43" s="64"/>
    </row>
    <row r="44" spans="1:28">
      <c r="A44" s="200">
        <v>43282</v>
      </c>
      <c r="B44" s="151">
        <v>0</v>
      </c>
      <c r="C44" s="151">
        <v>0</v>
      </c>
      <c r="D44" s="151">
        <v>0</v>
      </c>
      <c r="E44" s="151">
        <v>0</v>
      </c>
      <c r="F44" s="151">
        <v>2</v>
      </c>
      <c r="G44" s="151">
        <v>20000</v>
      </c>
      <c r="H44" s="151">
        <v>110000000</v>
      </c>
      <c r="I44" s="151">
        <v>34000</v>
      </c>
      <c r="J44" s="151">
        <v>0</v>
      </c>
      <c r="K44" s="151">
        <v>0</v>
      </c>
      <c r="L44" s="151">
        <v>0</v>
      </c>
      <c r="M44" s="151">
        <v>0</v>
      </c>
      <c r="N44" s="98"/>
      <c r="O44" s="200">
        <v>43282</v>
      </c>
      <c r="P44" s="259">
        <v>0</v>
      </c>
      <c r="Q44" s="259">
        <v>0</v>
      </c>
      <c r="R44" s="259">
        <v>0</v>
      </c>
      <c r="S44" s="259">
        <v>0</v>
      </c>
      <c r="T44" s="84"/>
      <c r="U44" s="84"/>
      <c r="V44" s="84"/>
      <c r="W44" s="84"/>
      <c r="X44" s="64"/>
      <c r="Y44" s="64"/>
      <c r="Z44" s="64"/>
      <c r="AA44" s="64"/>
      <c r="AB44" s="64"/>
    </row>
    <row r="45" spans="1:28">
      <c r="A45" s="200">
        <v>43313</v>
      </c>
      <c r="B45" s="151">
        <v>2</v>
      </c>
      <c r="C45" s="151">
        <v>20000</v>
      </c>
      <c r="D45" s="151">
        <v>28000000</v>
      </c>
      <c r="E45" s="151">
        <v>20000</v>
      </c>
      <c r="F45" s="151">
        <v>2</v>
      </c>
      <c r="G45" s="151">
        <v>42540</v>
      </c>
      <c r="H45" s="151">
        <v>248859000</v>
      </c>
      <c r="I45" s="151">
        <v>76540</v>
      </c>
      <c r="J45" s="151">
        <v>0</v>
      </c>
      <c r="K45" s="151">
        <v>0</v>
      </c>
      <c r="L45" s="151">
        <v>0</v>
      </c>
      <c r="M45" s="151">
        <v>0</v>
      </c>
      <c r="N45" s="98"/>
      <c r="O45" s="200">
        <v>43313</v>
      </c>
      <c r="P45" s="259">
        <v>2</v>
      </c>
      <c r="Q45" s="259">
        <v>12640</v>
      </c>
      <c r="R45" s="259">
        <v>249640000</v>
      </c>
      <c r="S45" s="259">
        <v>12640</v>
      </c>
      <c r="T45" s="84"/>
      <c r="U45" s="84"/>
      <c r="V45" s="84"/>
      <c r="W45" s="84"/>
      <c r="X45" s="64"/>
      <c r="Y45" s="64"/>
      <c r="Z45" s="64"/>
      <c r="AA45" s="64"/>
      <c r="AB45" s="64"/>
    </row>
    <row r="46" spans="1:28">
      <c r="A46" s="200">
        <v>43344</v>
      </c>
      <c r="B46" s="151">
        <v>1</v>
      </c>
      <c r="C46" s="151">
        <v>3</v>
      </c>
      <c r="D46" s="151">
        <v>4200</v>
      </c>
      <c r="E46" s="151">
        <v>3</v>
      </c>
      <c r="F46" s="151">
        <v>4</v>
      </c>
      <c r="G46" s="151">
        <v>62540</v>
      </c>
      <c r="H46" s="151">
        <v>365859000</v>
      </c>
      <c r="I46" s="151">
        <v>62540</v>
      </c>
      <c r="J46" s="151">
        <v>0</v>
      </c>
      <c r="K46" s="151">
        <v>0</v>
      </c>
      <c r="L46" s="151">
        <v>0</v>
      </c>
      <c r="M46" s="151">
        <v>0</v>
      </c>
      <c r="N46" s="84"/>
      <c r="O46" s="200">
        <v>43344</v>
      </c>
      <c r="P46" s="259">
        <v>2</v>
      </c>
      <c r="Q46" s="259">
        <v>12640</v>
      </c>
      <c r="R46" s="259">
        <v>249640000</v>
      </c>
      <c r="S46" s="259">
        <v>0</v>
      </c>
      <c r="T46" s="84"/>
      <c r="U46" s="84"/>
      <c r="V46" s="84"/>
      <c r="W46" s="84"/>
      <c r="X46" s="64"/>
      <c r="Y46" s="64"/>
      <c r="Z46" s="64"/>
      <c r="AA46" s="64"/>
      <c r="AB46" s="64"/>
    </row>
    <row r="47" spans="1:28">
      <c r="A47" s="200">
        <v>43374</v>
      </c>
      <c r="B47" s="151">
        <v>0</v>
      </c>
      <c r="C47" s="151">
        <v>0</v>
      </c>
      <c r="D47" s="151">
        <v>0</v>
      </c>
      <c r="E47" s="151">
        <v>3</v>
      </c>
      <c r="F47" s="151">
        <v>2</v>
      </c>
      <c r="G47" s="151">
        <v>3000</v>
      </c>
      <c r="H47" s="151">
        <v>17200000</v>
      </c>
      <c r="I47" s="151">
        <v>65540</v>
      </c>
      <c r="J47" s="151">
        <v>0</v>
      </c>
      <c r="K47" s="151">
        <v>0</v>
      </c>
      <c r="L47" s="151">
        <v>0</v>
      </c>
      <c r="M47" s="151">
        <v>0</v>
      </c>
      <c r="N47" s="84"/>
      <c r="O47" s="200">
        <v>43374</v>
      </c>
      <c r="P47" s="259">
        <v>0</v>
      </c>
      <c r="Q47" s="259">
        <v>0</v>
      </c>
      <c r="R47" s="259">
        <v>0</v>
      </c>
      <c r="S47" s="259">
        <v>0</v>
      </c>
      <c r="T47" s="84"/>
      <c r="U47" s="84"/>
      <c r="V47" s="84"/>
      <c r="W47" s="84"/>
      <c r="X47" s="134"/>
      <c r="Y47" s="134"/>
      <c r="Z47" s="134"/>
      <c r="AA47" s="134"/>
      <c r="AB47" s="134"/>
    </row>
    <row r="48" spans="1:28">
      <c r="A48" s="200">
        <v>43405</v>
      </c>
      <c r="B48" s="151">
        <v>0</v>
      </c>
      <c r="C48" s="151">
        <v>0</v>
      </c>
      <c r="D48" s="151">
        <v>0</v>
      </c>
      <c r="E48" s="151">
        <v>3</v>
      </c>
      <c r="F48" s="151">
        <v>4</v>
      </c>
      <c r="G48" s="151">
        <v>40000</v>
      </c>
      <c r="H48" s="151">
        <v>220000000</v>
      </c>
      <c r="I48" s="151">
        <v>65540</v>
      </c>
      <c r="J48" s="151">
        <v>0</v>
      </c>
      <c r="K48" s="151">
        <v>0</v>
      </c>
      <c r="L48" s="151">
        <v>0</v>
      </c>
      <c r="M48" s="151">
        <v>0</v>
      </c>
      <c r="N48" s="84"/>
      <c r="O48" s="200">
        <v>43405</v>
      </c>
      <c r="P48" s="259">
        <v>4</v>
      </c>
      <c r="Q48" s="259">
        <v>3500</v>
      </c>
      <c r="R48" s="259">
        <v>67000000</v>
      </c>
      <c r="S48" s="259">
        <v>3500</v>
      </c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5.75" thickBot="1">
      <c r="A49" s="205">
        <v>43435</v>
      </c>
      <c r="B49" s="153">
        <v>0</v>
      </c>
      <c r="C49" s="153">
        <v>0</v>
      </c>
      <c r="D49" s="153">
        <v>0</v>
      </c>
      <c r="E49" s="153">
        <v>0</v>
      </c>
      <c r="F49" s="153">
        <v>1</v>
      </c>
      <c r="G49" s="153">
        <v>1000</v>
      </c>
      <c r="H49" s="153">
        <v>5600000</v>
      </c>
      <c r="I49" s="153">
        <v>42540</v>
      </c>
      <c r="J49" s="153">
        <v>0</v>
      </c>
      <c r="K49" s="153">
        <v>0</v>
      </c>
      <c r="L49" s="153">
        <v>0</v>
      </c>
      <c r="M49" s="153">
        <v>0</v>
      </c>
      <c r="N49" s="120"/>
      <c r="O49" s="205">
        <v>43435</v>
      </c>
      <c r="P49" s="260">
        <v>0</v>
      </c>
      <c r="Q49" s="260">
        <v>0</v>
      </c>
      <c r="R49" s="260">
        <v>0</v>
      </c>
      <c r="S49" s="260">
        <v>0</v>
      </c>
      <c r="T49" s="84"/>
      <c r="U49" s="84"/>
      <c r="V49" s="84"/>
      <c r="W49" s="84"/>
      <c r="X49" s="98"/>
      <c r="Y49" s="98"/>
      <c r="Z49" s="98"/>
      <c r="AA49" s="98"/>
      <c r="AB49" s="98"/>
    </row>
    <row r="50" spans="1:28">
      <c r="A50" s="200">
        <v>43466</v>
      </c>
      <c r="B50" s="151">
        <v>6</v>
      </c>
      <c r="C50" s="151">
        <v>10300</v>
      </c>
      <c r="D50" s="151">
        <v>10305000</v>
      </c>
      <c r="E50" s="151">
        <v>10240</v>
      </c>
      <c r="F50" s="151">
        <v>0</v>
      </c>
      <c r="G50" s="151">
        <v>0</v>
      </c>
      <c r="H50" s="151">
        <v>0</v>
      </c>
      <c r="I50" s="151">
        <v>42540</v>
      </c>
      <c r="J50" s="151">
        <v>2</v>
      </c>
      <c r="K50" s="151">
        <v>2</v>
      </c>
      <c r="L50" s="151">
        <v>8600</v>
      </c>
      <c r="M50" s="151">
        <v>2</v>
      </c>
      <c r="N50" s="64"/>
      <c r="O50" s="200">
        <v>43466</v>
      </c>
      <c r="P50" s="259">
        <v>0</v>
      </c>
      <c r="Q50" s="259">
        <v>0</v>
      </c>
      <c r="R50" s="259">
        <v>0</v>
      </c>
      <c r="S50" s="259">
        <v>0</v>
      </c>
      <c r="T50" s="84"/>
      <c r="U50" s="84"/>
      <c r="V50" s="84"/>
      <c r="W50" s="84"/>
      <c r="X50" s="64"/>
      <c r="Y50" s="64"/>
      <c r="Z50" s="64"/>
      <c r="AA50" s="64"/>
      <c r="AB50" s="64"/>
    </row>
    <row r="51" spans="1:28">
      <c r="A51" s="200">
        <v>43497</v>
      </c>
      <c r="B51" s="227">
        <v>8</v>
      </c>
      <c r="C51" s="227">
        <v>34190</v>
      </c>
      <c r="D51" s="227">
        <v>32190000</v>
      </c>
      <c r="E51" s="227">
        <v>31860</v>
      </c>
      <c r="F51" s="227">
        <v>3</v>
      </c>
      <c r="G51" s="227">
        <v>2000</v>
      </c>
      <c r="H51" s="227">
        <v>9800000</v>
      </c>
      <c r="I51" s="227">
        <v>44540</v>
      </c>
      <c r="J51" s="227">
        <v>0</v>
      </c>
      <c r="K51" s="227">
        <v>0</v>
      </c>
      <c r="L51" s="227">
        <v>0</v>
      </c>
      <c r="M51" s="227">
        <v>2</v>
      </c>
      <c r="N51" s="64"/>
      <c r="O51" s="200">
        <v>43497</v>
      </c>
      <c r="P51" s="259">
        <v>0</v>
      </c>
      <c r="Q51" s="259">
        <v>0</v>
      </c>
      <c r="R51" s="259">
        <v>0</v>
      </c>
      <c r="S51" s="259">
        <v>0</v>
      </c>
      <c r="T51" s="84"/>
      <c r="U51" s="84"/>
      <c r="V51" s="84"/>
      <c r="W51" s="84"/>
      <c r="X51" s="64"/>
      <c r="Y51" s="64"/>
      <c r="Z51" s="64"/>
      <c r="AA51" s="64"/>
      <c r="AB51" s="64"/>
    </row>
    <row r="52" spans="1:28">
      <c r="A52" s="200">
        <v>43525</v>
      </c>
      <c r="B52" s="151">
        <v>5</v>
      </c>
      <c r="C52" s="151">
        <v>30000</v>
      </c>
      <c r="D52" s="151">
        <v>27000000</v>
      </c>
      <c r="E52" s="151">
        <v>10000</v>
      </c>
      <c r="F52" s="151">
        <v>6</v>
      </c>
      <c r="G52" s="151">
        <v>4000</v>
      </c>
      <c r="H52" s="151">
        <v>19900000</v>
      </c>
      <c r="I52" s="151">
        <v>44540</v>
      </c>
      <c r="J52" s="151">
        <v>0</v>
      </c>
      <c r="K52" s="151">
        <v>0</v>
      </c>
      <c r="L52" s="151">
        <v>0</v>
      </c>
      <c r="M52" s="151">
        <v>0</v>
      </c>
      <c r="N52" s="64"/>
      <c r="O52" s="200">
        <v>43525</v>
      </c>
      <c r="P52" s="259">
        <v>0</v>
      </c>
      <c r="Q52" s="259">
        <v>0</v>
      </c>
      <c r="R52" s="259">
        <v>0</v>
      </c>
      <c r="S52" s="259">
        <v>0</v>
      </c>
      <c r="T52" s="84"/>
      <c r="U52" s="84"/>
      <c r="V52" s="84"/>
      <c r="W52" s="84"/>
      <c r="X52" s="64"/>
      <c r="Y52" s="64"/>
      <c r="Z52" s="64"/>
      <c r="AA52" s="64"/>
      <c r="AB52" s="64"/>
    </row>
    <row r="53" spans="1:28">
      <c r="A53" s="200">
        <v>43556</v>
      </c>
      <c r="B53" s="151">
        <v>5</v>
      </c>
      <c r="C53" s="151">
        <v>37000</v>
      </c>
      <c r="D53" s="151">
        <v>33300000</v>
      </c>
      <c r="E53" s="151">
        <v>31000</v>
      </c>
      <c r="F53" s="151">
        <v>3</v>
      </c>
      <c r="G53" s="151">
        <v>4100</v>
      </c>
      <c r="H53" s="151">
        <v>23350000</v>
      </c>
      <c r="I53" s="151">
        <v>48640</v>
      </c>
      <c r="J53" s="151">
        <v>0</v>
      </c>
      <c r="K53" s="151">
        <v>0</v>
      </c>
      <c r="L53" s="151">
        <v>0</v>
      </c>
      <c r="M53" s="151">
        <v>0</v>
      </c>
      <c r="N53" s="64"/>
      <c r="O53" s="200">
        <v>43556</v>
      </c>
      <c r="P53" s="259">
        <v>0</v>
      </c>
      <c r="Q53" s="259">
        <v>0</v>
      </c>
      <c r="R53" s="259">
        <v>0</v>
      </c>
      <c r="S53" s="259">
        <v>0</v>
      </c>
      <c r="T53" s="84"/>
      <c r="U53" s="84"/>
      <c r="V53" s="84"/>
      <c r="W53" s="84"/>
      <c r="X53" s="64"/>
      <c r="Y53" s="64"/>
      <c r="Z53" s="64"/>
      <c r="AA53" s="64"/>
      <c r="AB53" s="64"/>
    </row>
    <row r="54" spans="1:28">
      <c r="A54" s="200">
        <v>43586</v>
      </c>
      <c r="B54" s="151">
        <v>15</v>
      </c>
      <c r="C54" s="151">
        <v>93500</v>
      </c>
      <c r="D54" s="151">
        <v>80400000</v>
      </c>
      <c r="E54" s="151">
        <v>78500</v>
      </c>
      <c r="F54" s="151">
        <v>1</v>
      </c>
      <c r="G54" s="151">
        <v>1300</v>
      </c>
      <c r="H54" s="151">
        <v>6630000</v>
      </c>
      <c r="I54" s="151">
        <v>48340</v>
      </c>
      <c r="J54" s="151">
        <v>0</v>
      </c>
      <c r="K54" s="151">
        <v>0</v>
      </c>
      <c r="L54" s="151">
        <v>0</v>
      </c>
      <c r="M54" s="151">
        <v>0</v>
      </c>
      <c r="N54" s="64"/>
      <c r="O54" s="200">
        <v>43586</v>
      </c>
      <c r="P54" s="259">
        <v>0</v>
      </c>
      <c r="Q54" s="259">
        <v>0</v>
      </c>
      <c r="R54" s="259">
        <v>0</v>
      </c>
      <c r="S54" s="259">
        <v>0</v>
      </c>
      <c r="T54" s="84"/>
      <c r="U54" s="84"/>
      <c r="V54" s="84"/>
      <c r="W54" s="84"/>
      <c r="X54" s="64"/>
      <c r="Y54" s="64"/>
      <c r="Z54" s="64"/>
      <c r="AA54" s="64"/>
      <c r="AB54" s="64"/>
    </row>
    <row r="55" spans="1:28">
      <c r="A55" s="200">
        <v>43617</v>
      </c>
      <c r="B55" s="151">
        <v>2</v>
      </c>
      <c r="C55" s="151">
        <v>20000</v>
      </c>
      <c r="D55" s="151">
        <v>14000000</v>
      </c>
      <c r="E55" s="151">
        <v>20000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64"/>
      <c r="O55" s="200">
        <v>43617</v>
      </c>
      <c r="P55" s="259">
        <v>0</v>
      </c>
      <c r="Q55" s="259">
        <v>0</v>
      </c>
      <c r="R55" s="259">
        <v>0</v>
      </c>
      <c r="S55" s="259">
        <v>0</v>
      </c>
      <c r="T55" s="84"/>
      <c r="U55" s="84"/>
      <c r="V55" s="84"/>
      <c r="W55" s="84"/>
      <c r="X55" s="64"/>
      <c r="Y55" s="64"/>
      <c r="Z55" s="64"/>
      <c r="AA55" s="64"/>
      <c r="AB55" s="64"/>
    </row>
    <row r="56" spans="1:28">
      <c r="A56" s="200">
        <v>43647</v>
      </c>
      <c r="B56" s="151">
        <v>2</v>
      </c>
      <c r="C56" s="151">
        <v>10000</v>
      </c>
      <c r="D56" s="151">
        <v>7000000</v>
      </c>
      <c r="E56" s="151">
        <v>30000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98"/>
      <c r="O56" s="200">
        <v>43647</v>
      </c>
      <c r="P56" s="259">
        <v>0</v>
      </c>
      <c r="Q56" s="259">
        <v>0</v>
      </c>
      <c r="R56" s="259">
        <v>0</v>
      </c>
      <c r="S56" s="259">
        <v>0</v>
      </c>
      <c r="T56" s="84"/>
      <c r="U56" s="84"/>
      <c r="V56" s="84"/>
      <c r="W56" s="84"/>
      <c r="X56" s="64"/>
      <c r="Y56" s="64"/>
      <c r="Z56" s="64"/>
      <c r="AA56" s="64"/>
      <c r="AB56" s="64"/>
    </row>
    <row r="57" spans="1:28">
      <c r="A57" s="200">
        <v>43678</v>
      </c>
      <c r="B57" s="151">
        <v>4</v>
      </c>
      <c r="C57" s="151">
        <v>27500</v>
      </c>
      <c r="D57" s="151">
        <v>17875000</v>
      </c>
      <c r="E57" s="151">
        <v>55000</v>
      </c>
      <c r="F57" s="151">
        <v>1</v>
      </c>
      <c r="G57" s="151">
        <v>10000</v>
      </c>
      <c r="H57" s="151">
        <v>57000000</v>
      </c>
      <c r="I57" s="151">
        <v>10000</v>
      </c>
      <c r="J57" s="151">
        <v>0</v>
      </c>
      <c r="K57" s="151">
        <v>0</v>
      </c>
      <c r="L57" s="151">
        <v>0</v>
      </c>
      <c r="M57" s="151">
        <v>0</v>
      </c>
      <c r="N57" s="98"/>
      <c r="O57" s="200">
        <v>43678</v>
      </c>
      <c r="P57" s="259">
        <v>0</v>
      </c>
      <c r="Q57" s="259">
        <v>0</v>
      </c>
      <c r="R57" s="259">
        <v>0</v>
      </c>
      <c r="S57" s="259">
        <v>0</v>
      </c>
      <c r="T57" s="84"/>
      <c r="U57" s="84"/>
      <c r="V57" s="84"/>
      <c r="W57" s="84"/>
      <c r="X57" s="64"/>
      <c r="Y57" s="64"/>
      <c r="Z57" s="64"/>
      <c r="AA57" s="64"/>
      <c r="AB57" s="64"/>
    </row>
    <row r="58" spans="1:28">
      <c r="A58" s="200">
        <v>43709</v>
      </c>
      <c r="B58" s="151">
        <v>6</v>
      </c>
      <c r="C58" s="151">
        <v>30000</v>
      </c>
      <c r="D58" s="151">
        <v>21500000</v>
      </c>
      <c r="E58" s="151">
        <v>10000</v>
      </c>
      <c r="F58" s="151">
        <v>5</v>
      </c>
      <c r="G58" s="151">
        <v>5585</v>
      </c>
      <c r="H58" s="151">
        <v>32650000</v>
      </c>
      <c r="I58" s="151">
        <v>15585</v>
      </c>
      <c r="J58" s="151">
        <v>0</v>
      </c>
      <c r="K58" s="151">
        <v>0</v>
      </c>
      <c r="L58" s="151">
        <v>0</v>
      </c>
      <c r="M58" s="151">
        <v>0</v>
      </c>
      <c r="N58" s="84"/>
      <c r="O58" s="200">
        <v>43709</v>
      </c>
      <c r="P58" s="259">
        <v>0</v>
      </c>
      <c r="Q58" s="259">
        <v>0</v>
      </c>
      <c r="R58" s="259">
        <v>0</v>
      </c>
      <c r="S58" s="259">
        <v>0</v>
      </c>
      <c r="T58" s="84"/>
      <c r="U58" s="84"/>
      <c r="V58" s="84"/>
      <c r="W58" s="84"/>
      <c r="X58" s="84"/>
      <c r="Y58" s="84"/>
      <c r="Z58" s="84"/>
      <c r="AA58" s="84"/>
      <c r="AB58" s="84"/>
    </row>
    <row r="59" spans="1:28">
      <c r="A59" s="200">
        <v>43739</v>
      </c>
      <c r="B59" s="151">
        <v>1</v>
      </c>
      <c r="C59" s="151">
        <v>5000</v>
      </c>
      <c r="D59" s="151">
        <v>3750000</v>
      </c>
      <c r="E59" s="151">
        <v>15000</v>
      </c>
      <c r="F59" s="151">
        <v>6</v>
      </c>
      <c r="G59" s="151">
        <v>7000</v>
      </c>
      <c r="H59" s="151">
        <v>39750000</v>
      </c>
      <c r="I59" s="151">
        <v>15085</v>
      </c>
      <c r="J59" s="151">
        <v>0</v>
      </c>
      <c r="K59" s="151">
        <v>0</v>
      </c>
      <c r="L59" s="151">
        <v>0</v>
      </c>
      <c r="M59" s="151">
        <v>0</v>
      </c>
      <c r="N59" s="84"/>
      <c r="O59" s="200">
        <v>43739</v>
      </c>
      <c r="P59" s="259">
        <v>0</v>
      </c>
      <c r="Q59" s="259">
        <v>0</v>
      </c>
      <c r="R59" s="259">
        <v>0</v>
      </c>
      <c r="S59" s="259">
        <v>0</v>
      </c>
      <c r="T59" s="84"/>
      <c r="U59" s="84"/>
      <c r="V59" s="84"/>
      <c r="W59" s="84"/>
      <c r="X59" s="84"/>
      <c r="Y59" s="84"/>
      <c r="Z59" s="84"/>
      <c r="AA59" s="84"/>
      <c r="AB59" s="84"/>
    </row>
    <row r="60" spans="1:28">
      <c r="A60" s="200">
        <v>43770</v>
      </c>
      <c r="B60" s="151">
        <v>8</v>
      </c>
      <c r="C60" s="151">
        <v>30380</v>
      </c>
      <c r="D60" s="151">
        <v>22025500</v>
      </c>
      <c r="E60" s="151">
        <v>25000</v>
      </c>
      <c r="F60" s="151">
        <v>6</v>
      </c>
      <c r="G60" s="151">
        <v>24085</v>
      </c>
      <c r="H60" s="151">
        <v>132113000</v>
      </c>
      <c r="I60" s="151">
        <v>15150</v>
      </c>
      <c r="J60" s="151">
        <v>0</v>
      </c>
      <c r="K60" s="151">
        <v>0</v>
      </c>
      <c r="L60" s="151">
        <v>0</v>
      </c>
      <c r="M60" s="151">
        <v>0</v>
      </c>
      <c r="N60" s="84"/>
      <c r="O60" s="200">
        <v>43770</v>
      </c>
      <c r="P60" s="259">
        <v>0</v>
      </c>
      <c r="Q60" s="259">
        <v>0</v>
      </c>
      <c r="R60" s="259">
        <v>0</v>
      </c>
      <c r="S60" s="259">
        <v>0</v>
      </c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15.75" thickBot="1">
      <c r="A61" s="205">
        <v>43800</v>
      </c>
      <c r="B61" s="153">
        <v>1</v>
      </c>
      <c r="C61" s="153">
        <v>15000</v>
      </c>
      <c r="D61" s="153">
        <v>10500000</v>
      </c>
      <c r="E61" s="153">
        <v>15000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20"/>
      <c r="O61" s="205">
        <v>43800</v>
      </c>
      <c r="P61" s="260">
        <v>0</v>
      </c>
      <c r="Q61" s="260">
        <v>0</v>
      </c>
      <c r="R61" s="260">
        <v>0</v>
      </c>
      <c r="S61" s="260">
        <v>0</v>
      </c>
      <c r="T61" s="84"/>
      <c r="U61" s="84"/>
      <c r="V61" s="84"/>
      <c r="W61" s="84"/>
      <c r="X61" s="120"/>
      <c r="Y61" s="120"/>
      <c r="Z61" s="120"/>
      <c r="AA61" s="120"/>
      <c r="AB61" s="120"/>
    </row>
    <row r="62" spans="1:28">
      <c r="A62" s="64" t="s">
        <v>46</v>
      </c>
      <c r="B62" s="64"/>
      <c r="C62" s="64"/>
      <c r="D62" s="64"/>
      <c r="E62" s="64"/>
      <c r="F62" s="64"/>
      <c r="G62" s="64"/>
      <c r="H62" s="64"/>
      <c r="I62" s="64"/>
      <c r="J62" s="157"/>
      <c r="K62" s="161"/>
      <c r="L62" s="157"/>
      <c r="M62" s="157"/>
      <c r="N62" s="157"/>
      <c r="O62" s="84"/>
      <c r="P62" s="84"/>
      <c r="Q62" s="84"/>
      <c r="R62" s="84"/>
      <c r="S62" s="84"/>
      <c r="T62" s="84"/>
      <c r="U62" s="84"/>
      <c r="V62" s="84"/>
      <c r="W62" s="84"/>
      <c r="X62" s="157"/>
      <c r="Y62" s="161"/>
      <c r="Z62" s="157"/>
      <c r="AA62" s="157"/>
      <c r="AB62" s="163"/>
    </row>
    <row r="63" spans="1:28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</sheetData>
  <mergeCells count="50">
    <mergeCell ref="X6:AA6"/>
    <mergeCell ref="B6:E6"/>
    <mergeCell ref="F6:I6"/>
    <mergeCell ref="J6:M6"/>
    <mergeCell ref="P6:S6"/>
    <mergeCell ref="T6:W6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I36:I37"/>
    <mergeCell ref="J36:J37"/>
    <mergeCell ref="K36:K37"/>
    <mergeCell ref="L36:L37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M36:M37"/>
    <mergeCell ref="B35:E35"/>
    <mergeCell ref="F35:I35"/>
    <mergeCell ref="J35:M35"/>
    <mergeCell ref="P35:S35"/>
    <mergeCell ref="B36:B37"/>
    <mergeCell ref="C36:C37"/>
    <mergeCell ref="D36:D37"/>
    <mergeCell ref="E36:E37"/>
    <mergeCell ref="F36:F37"/>
    <mergeCell ref="G36:G37"/>
    <mergeCell ref="P36:P37"/>
    <mergeCell ref="Q36:Q37"/>
    <mergeCell ref="R36:R37"/>
    <mergeCell ref="S36:S37"/>
    <mergeCell ref="H36:H37"/>
  </mergeCells>
  <pageMargins left="0.25" right="0.25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9"/>
  <sheetViews>
    <sheetView showGridLines="0" zoomScaleNormal="100" workbookViewId="0"/>
  </sheetViews>
  <sheetFormatPr baseColWidth="10" defaultRowHeight="15"/>
  <cols>
    <col min="1" max="1" width="18.140625" customWidth="1"/>
  </cols>
  <sheetData>
    <row r="1" spans="1:15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67"/>
      <c r="O1" s="267"/>
    </row>
    <row r="2" spans="1:15" ht="19.5">
      <c r="A2" s="6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67"/>
      <c r="O2" s="267"/>
    </row>
    <row r="3" spans="1:15">
      <c r="N3" s="195"/>
      <c r="O3" s="195"/>
    </row>
    <row r="4" spans="1:15" ht="18">
      <c r="A4" s="124" t="s">
        <v>102</v>
      </c>
    </row>
    <row r="5" spans="1:15" ht="16.5" thickBot="1">
      <c r="A5" s="98"/>
      <c r="B5" s="212"/>
      <c r="C5" s="127"/>
      <c r="D5" s="128"/>
      <c r="E5" s="128"/>
      <c r="F5" s="128"/>
      <c r="G5" s="128"/>
      <c r="H5" s="128"/>
      <c r="I5" s="128"/>
      <c r="J5" s="128"/>
      <c r="K5" s="128"/>
      <c r="L5" s="127"/>
      <c r="M5" s="127"/>
    </row>
    <row r="6" spans="1:15">
      <c r="A6" s="273" t="s">
        <v>100</v>
      </c>
      <c r="B6" s="271">
        <v>43101</v>
      </c>
      <c r="C6" s="271">
        <v>43132</v>
      </c>
      <c r="D6" s="271">
        <v>43160</v>
      </c>
      <c r="E6" s="271">
        <v>43191</v>
      </c>
      <c r="F6" s="271">
        <v>43221</v>
      </c>
      <c r="G6" s="271">
        <v>43252</v>
      </c>
      <c r="H6" s="271">
        <v>43282</v>
      </c>
      <c r="I6" s="271">
        <v>43313</v>
      </c>
      <c r="J6" s="271">
        <v>43344</v>
      </c>
      <c r="K6" s="271">
        <v>43374</v>
      </c>
      <c r="L6" s="271">
        <v>43405</v>
      </c>
      <c r="M6" s="271">
        <v>43435</v>
      </c>
    </row>
    <row r="7" spans="1:15" ht="15.75" thickBot="1">
      <c r="A7" s="274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15" ht="20.100000000000001" customHeight="1" thickTop="1">
      <c r="A8" s="64" t="s">
        <v>107</v>
      </c>
      <c r="B8" s="230">
        <v>14390672.161701845</v>
      </c>
      <c r="C8" s="230">
        <v>14084592.63121994</v>
      </c>
      <c r="D8" s="230">
        <v>14015505.910369929</v>
      </c>
      <c r="E8" s="230">
        <v>14325892.330638023</v>
      </c>
      <c r="F8" s="230">
        <v>13643937.304376287</v>
      </c>
      <c r="G8" s="230">
        <v>14020144.639984298</v>
      </c>
      <c r="H8" s="230">
        <v>14315134.331941262</v>
      </c>
      <c r="I8" s="230">
        <v>14504441.886600554</v>
      </c>
      <c r="J8" s="230">
        <v>14303278.70427957</v>
      </c>
      <c r="K8" s="230">
        <v>12722883.885739284</v>
      </c>
      <c r="L8" s="230">
        <v>12506194.6082593</v>
      </c>
      <c r="M8" s="230">
        <v>12482762.1290657</v>
      </c>
      <c r="N8" s="236"/>
    </row>
    <row r="9" spans="1:15" ht="20.100000000000001" customHeight="1" thickBot="1">
      <c r="A9" s="130" t="s">
        <v>103</v>
      </c>
      <c r="B9" s="231">
        <v>10180140.030175304</v>
      </c>
      <c r="C9" s="231">
        <v>10219596.604275627</v>
      </c>
      <c r="D9" s="231">
        <v>10392996.460917328</v>
      </c>
      <c r="E9" s="231">
        <v>10441983.314032013</v>
      </c>
      <c r="F9" s="231">
        <v>10555080.915520456</v>
      </c>
      <c r="G9" s="231">
        <v>10416607.523712387</v>
      </c>
      <c r="H9" s="231">
        <v>10489365.161777062</v>
      </c>
      <c r="I9" s="231">
        <v>10556482.712071054</v>
      </c>
      <c r="J9" s="231">
        <v>10656776.384154271</v>
      </c>
      <c r="K9" s="231">
        <v>10479989.024267597</v>
      </c>
      <c r="L9" s="231">
        <v>11061632.476692621</v>
      </c>
      <c r="M9" s="231">
        <v>10988989.167339999</v>
      </c>
      <c r="N9" s="236"/>
    </row>
    <row r="10" spans="1:15" ht="15.75" thickTop="1">
      <c r="A10" s="21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6"/>
    </row>
    <row r="11" spans="1:15" ht="16.5" thickBot="1">
      <c r="A11" s="98"/>
      <c r="B11" s="233"/>
      <c r="C11" s="127"/>
      <c r="D11" s="128"/>
      <c r="E11" s="128"/>
      <c r="F11" s="128"/>
      <c r="G11" s="128"/>
      <c r="H11" s="128"/>
      <c r="I11" s="128"/>
      <c r="J11" s="128"/>
      <c r="K11" s="128"/>
      <c r="L11" s="127"/>
      <c r="M11" s="127"/>
      <c r="N11" s="236"/>
    </row>
    <row r="12" spans="1:15">
      <c r="A12" s="273" t="s">
        <v>100</v>
      </c>
      <c r="B12" s="271">
        <v>43466</v>
      </c>
      <c r="C12" s="271">
        <v>43497</v>
      </c>
      <c r="D12" s="271">
        <v>43525</v>
      </c>
      <c r="E12" s="271">
        <v>43556</v>
      </c>
      <c r="F12" s="271">
        <v>43586</v>
      </c>
      <c r="G12" s="271">
        <v>43617</v>
      </c>
      <c r="H12" s="271">
        <v>43647</v>
      </c>
      <c r="I12" s="271">
        <v>43678</v>
      </c>
      <c r="J12" s="271">
        <v>43709</v>
      </c>
      <c r="K12" s="271">
        <v>43739</v>
      </c>
      <c r="L12" s="271">
        <v>43770</v>
      </c>
      <c r="M12" s="271">
        <v>43800</v>
      </c>
      <c r="N12" s="236"/>
    </row>
    <row r="13" spans="1:15" ht="15.75" thickBot="1">
      <c r="A13" s="274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36"/>
    </row>
    <row r="14" spans="1:15" ht="20.100000000000001" customHeight="1" thickTop="1">
      <c r="A14" s="64" t="s">
        <v>104</v>
      </c>
      <c r="B14" s="230">
        <v>12855062.078834299</v>
      </c>
      <c r="C14" s="230">
        <v>12768087.789466586</v>
      </c>
      <c r="D14" s="230">
        <v>12756663.574914301</v>
      </c>
      <c r="E14" s="230">
        <v>13089849.378594914</v>
      </c>
      <c r="F14" s="230">
        <v>12921441.2894774</v>
      </c>
      <c r="G14" s="230">
        <v>13044123.0068992</v>
      </c>
      <c r="H14" s="230">
        <v>12932354.470441075</v>
      </c>
      <c r="I14" s="230">
        <v>12748165.594357843</v>
      </c>
      <c r="J14" s="230">
        <v>13205430.942737188</v>
      </c>
      <c r="K14" s="230">
        <v>13327390.58921211</v>
      </c>
      <c r="L14" s="230">
        <v>13331266.332547618</v>
      </c>
      <c r="M14" s="230">
        <v>13449594.534640538</v>
      </c>
      <c r="N14" s="236"/>
    </row>
    <row r="15" spans="1:15" ht="20.100000000000001" customHeight="1" thickBot="1">
      <c r="A15" s="130" t="s">
        <v>105</v>
      </c>
      <c r="B15" s="231">
        <v>11030570.33711813</v>
      </c>
      <c r="C15" s="231">
        <v>11054223.343892697</v>
      </c>
      <c r="D15" s="231">
        <v>11094428.99634596</v>
      </c>
      <c r="E15" s="231">
        <v>11175813.179415397</v>
      </c>
      <c r="F15" s="231">
        <v>11270224.657497156</v>
      </c>
      <c r="G15" s="231">
        <v>11334355.112994</v>
      </c>
      <c r="H15" s="231">
        <v>11354273.435582504</v>
      </c>
      <c r="I15" s="231">
        <v>11421514.102142561</v>
      </c>
      <c r="J15" s="231">
        <v>11508654.716512252</v>
      </c>
      <c r="K15" s="231">
        <v>11685764.077459078</v>
      </c>
      <c r="L15" s="231">
        <v>11725899.124468904</v>
      </c>
      <c r="M15" s="231">
        <v>11779792.2541961</v>
      </c>
      <c r="N15" s="236"/>
    </row>
    <row r="16" spans="1:15" ht="15.75" thickTop="1">
      <c r="A16" s="211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6"/>
    </row>
    <row r="17" spans="1:26" ht="16.5" thickBot="1">
      <c r="A17" s="98"/>
      <c r="B17" s="234"/>
      <c r="C17" s="127"/>
      <c r="D17" s="128"/>
      <c r="E17" s="128"/>
      <c r="F17" s="128"/>
      <c r="G17" s="128"/>
      <c r="H17" s="128"/>
      <c r="I17" s="128"/>
      <c r="J17" s="128"/>
      <c r="K17" s="128"/>
      <c r="L17" s="127"/>
      <c r="M17" s="127"/>
      <c r="N17" s="236"/>
    </row>
    <row r="18" spans="1:26">
      <c r="A18" s="273" t="s">
        <v>101</v>
      </c>
      <c r="B18" s="271">
        <v>43101</v>
      </c>
      <c r="C18" s="271">
        <v>43132</v>
      </c>
      <c r="D18" s="271">
        <v>43160</v>
      </c>
      <c r="E18" s="271">
        <v>43191</v>
      </c>
      <c r="F18" s="271">
        <v>43221</v>
      </c>
      <c r="G18" s="271">
        <v>43252</v>
      </c>
      <c r="H18" s="271">
        <v>43282</v>
      </c>
      <c r="I18" s="271">
        <v>43313</v>
      </c>
      <c r="J18" s="271">
        <v>43344</v>
      </c>
      <c r="K18" s="271">
        <v>43374</v>
      </c>
      <c r="L18" s="271">
        <v>43405</v>
      </c>
      <c r="M18" s="271">
        <v>43435</v>
      </c>
      <c r="N18" s="236"/>
    </row>
    <row r="19" spans="1:26" ht="15.75" thickBot="1">
      <c r="A19" s="274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36"/>
    </row>
    <row r="20" spans="1:26" ht="20.100000000000001" customHeight="1" thickTop="1">
      <c r="A20" s="64" t="s">
        <v>104</v>
      </c>
      <c r="B20" s="230">
        <v>729340.49907498655</v>
      </c>
      <c r="C20" s="230">
        <v>732790.97865760815</v>
      </c>
      <c r="D20" s="230">
        <v>742718.05303839059</v>
      </c>
      <c r="E20" s="230">
        <v>777355.81179769302</v>
      </c>
      <c r="F20" s="230">
        <v>860919.16764720704</v>
      </c>
      <c r="G20" s="230">
        <v>921926.19578093477</v>
      </c>
      <c r="H20" s="230">
        <v>862578.46645603038</v>
      </c>
      <c r="I20" s="230">
        <v>850446.54011811479</v>
      </c>
      <c r="J20" s="230">
        <v>842210.32847470627</v>
      </c>
      <c r="K20" s="230">
        <v>829867.90855016175</v>
      </c>
      <c r="L20" s="230">
        <v>852886.00676364696</v>
      </c>
      <c r="M20" s="230">
        <v>803524.26812395931</v>
      </c>
      <c r="N20" s="236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26" ht="20.100000000000001" customHeight="1" thickBot="1">
      <c r="A21" s="130" t="s">
        <v>106</v>
      </c>
      <c r="B21" s="231">
        <v>244408.65803764129</v>
      </c>
      <c r="C21" s="231">
        <v>251077.2332601682</v>
      </c>
      <c r="D21" s="231">
        <v>248055.82410241337</v>
      </c>
      <c r="E21" s="231">
        <v>245631.82071076959</v>
      </c>
      <c r="F21" s="231">
        <v>255233.40625763667</v>
      </c>
      <c r="G21" s="231">
        <v>263720.26736752398</v>
      </c>
      <c r="H21" s="231">
        <v>245919.5839392214</v>
      </c>
      <c r="I21" s="231">
        <v>240418.85391728839</v>
      </c>
      <c r="J21" s="231">
        <v>246511.73681930167</v>
      </c>
      <c r="K21" s="231">
        <v>246668.00756554701</v>
      </c>
      <c r="L21" s="231">
        <v>254821.93967566194</v>
      </c>
      <c r="M21" s="231">
        <v>236137.24512159624</v>
      </c>
      <c r="N21" s="236"/>
    </row>
    <row r="22" spans="1:26" ht="15.75" thickTop="1">
      <c r="A22" s="21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6"/>
    </row>
    <row r="23" spans="1:26" ht="16.5" thickBot="1">
      <c r="A23" s="98"/>
      <c r="B23" s="234"/>
      <c r="C23" s="127"/>
      <c r="D23" s="128"/>
      <c r="E23" s="128"/>
      <c r="F23" s="128"/>
      <c r="G23" s="128"/>
      <c r="H23" s="128"/>
      <c r="I23" s="128"/>
      <c r="J23" s="128"/>
      <c r="K23" s="128"/>
      <c r="L23" s="127"/>
      <c r="M23" s="127"/>
      <c r="N23" s="236"/>
    </row>
    <row r="24" spans="1:26">
      <c r="A24" s="273" t="s">
        <v>101</v>
      </c>
      <c r="B24" s="271">
        <v>43466</v>
      </c>
      <c r="C24" s="271">
        <v>43497</v>
      </c>
      <c r="D24" s="271">
        <v>43525</v>
      </c>
      <c r="E24" s="271">
        <v>43556</v>
      </c>
      <c r="F24" s="271">
        <v>43586</v>
      </c>
      <c r="G24" s="271">
        <v>43617</v>
      </c>
      <c r="H24" s="271">
        <v>43647</v>
      </c>
      <c r="I24" s="271">
        <v>43678</v>
      </c>
      <c r="J24" s="271">
        <v>43709</v>
      </c>
      <c r="K24" s="271">
        <v>43739</v>
      </c>
      <c r="L24" s="271">
        <v>43770</v>
      </c>
      <c r="M24" s="271">
        <v>43800</v>
      </c>
      <c r="N24" s="236"/>
    </row>
    <row r="25" spans="1:26" ht="15.75" thickBot="1">
      <c r="A25" s="274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36"/>
    </row>
    <row r="26" spans="1:26" ht="20.100000000000001" customHeight="1" thickTop="1">
      <c r="A26" s="64" t="s">
        <v>104</v>
      </c>
      <c r="B26" s="230">
        <v>812548.50283386814</v>
      </c>
      <c r="C26" s="230">
        <v>816163.87548364163</v>
      </c>
      <c r="D26" s="230">
        <v>820952.61787184794</v>
      </c>
      <c r="E26" s="230">
        <v>844497.87448215717</v>
      </c>
      <c r="F26" s="230">
        <v>836829.58255943784</v>
      </c>
      <c r="G26" s="230">
        <v>835546.29635812307</v>
      </c>
      <c r="H26" s="230">
        <v>848872.48532095423</v>
      </c>
      <c r="I26" s="230">
        <v>803234.73948530201</v>
      </c>
      <c r="J26" s="230">
        <v>831202.41607842804</v>
      </c>
      <c r="K26" s="230">
        <v>828374.70566161687</v>
      </c>
      <c r="L26" s="230">
        <v>873377.94403048663</v>
      </c>
      <c r="M26" s="230">
        <v>879770.17466534826</v>
      </c>
      <c r="N26" s="236"/>
    </row>
    <row r="27" spans="1:26" ht="20.100000000000001" customHeight="1" thickBot="1">
      <c r="A27" s="130" t="s">
        <v>106</v>
      </c>
      <c r="B27" s="231">
        <v>232203.16692838672</v>
      </c>
      <c r="C27" s="231">
        <v>231226.64525568459</v>
      </c>
      <c r="D27" s="231">
        <v>229283.60313973622</v>
      </c>
      <c r="E27" s="231">
        <v>228537.71399781251</v>
      </c>
      <c r="F27" s="231">
        <v>230739.61804806511</v>
      </c>
      <c r="G27" s="231">
        <v>225194.17655296208</v>
      </c>
      <c r="H27" s="231">
        <v>216939.16698753586</v>
      </c>
      <c r="I27" s="231">
        <v>224581.25790382136</v>
      </c>
      <c r="J27" s="231">
        <v>218595.01607513227</v>
      </c>
      <c r="K27" s="231">
        <v>215773.24434806075</v>
      </c>
      <c r="L27" s="231">
        <v>204787.52929903541</v>
      </c>
      <c r="M27" s="231">
        <v>199955.36624653172</v>
      </c>
      <c r="N27" s="236"/>
    </row>
    <row r="28" spans="1:26" ht="15.75" thickTop="1"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</row>
    <row r="29" spans="1:26">
      <c r="A29" s="213" t="s">
        <v>46</v>
      </c>
    </row>
    <row r="31" spans="1:26"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 spans="1:26">
      <c r="L32" s="214"/>
      <c r="M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</row>
    <row r="33" spans="2:13">
      <c r="J33" s="214"/>
      <c r="K33" s="214"/>
      <c r="L33" s="214"/>
    </row>
    <row r="34" spans="2:13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</row>
    <row r="36" spans="2:13">
      <c r="B36" s="214"/>
    </row>
    <row r="38" spans="2:13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2:13">
      <c r="B39" s="214"/>
    </row>
  </sheetData>
  <mergeCells count="52">
    <mergeCell ref="L12:L13"/>
    <mergeCell ref="M12:M13"/>
    <mergeCell ref="J18:J19"/>
    <mergeCell ref="K18:K19"/>
    <mergeCell ref="G24:G25"/>
    <mergeCell ref="H24:H25"/>
    <mergeCell ref="I24:I25"/>
    <mergeCell ref="J24:J25"/>
    <mergeCell ref="K24:K25"/>
    <mergeCell ref="G12:G13"/>
    <mergeCell ref="H12:H13"/>
    <mergeCell ref="I12:I13"/>
    <mergeCell ref="J12:J13"/>
    <mergeCell ref="K12:K13"/>
    <mergeCell ref="M18:M19"/>
    <mergeCell ref="M24:M25"/>
    <mergeCell ref="B12:B13"/>
    <mergeCell ref="C12:C13"/>
    <mergeCell ref="D12:D13"/>
    <mergeCell ref="E12:E13"/>
    <mergeCell ref="F12:F13"/>
    <mergeCell ref="A24:A25"/>
    <mergeCell ref="B18:B19"/>
    <mergeCell ref="C18:C19"/>
    <mergeCell ref="D18:D19"/>
    <mergeCell ref="E18:E19"/>
    <mergeCell ref="B24:B25"/>
    <mergeCell ref="C24:C25"/>
    <mergeCell ref="D24:D25"/>
    <mergeCell ref="E24:E25"/>
    <mergeCell ref="F18:F19"/>
    <mergeCell ref="G18:G19"/>
    <mergeCell ref="H18:H19"/>
    <mergeCell ref="I18:I19"/>
    <mergeCell ref="L24:L25"/>
    <mergeCell ref="F24:F25"/>
    <mergeCell ref="J6:J7"/>
    <mergeCell ref="K6:K7"/>
    <mergeCell ref="L6:L7"/>
    <mergeCell ref="M6:M7"/>
    <mergeCell ref="A18:A19"/>
    <mergeCell ref="A12:A13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L18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Albino Alcantara Miriam</dc:creator>
  <cp:lastModifiedBy>Bazan Morales Esmeralda Irene</cp:lastModifiedBy>
  <cp:lastPrinted>2018-09-06T00:01:41Z</cp:lastPrinted>
  <dcterms:created xsi:type="dcterms:W3CDTF">2017-07-04T18:04:18Z</dcterms:created>
  <dcterms:modified xsi:type="dcterms:W3CDTF">2020-01-08T23:52:44Z</dcterms:modified>
</cp:coreProperties>
</file>